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\Desktop\"/>
    </mc:Choice>
  </mc:AlternateContent>
  <xr:revisionPtr revIDLastSave="0" documentId="13_ncr:1_{583825F2-7EA3-4E79-AB82-BA964066BD2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от НО до поворота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K3" i="2"/>
  <c r="K8" i="2" s="1"/>
  <c r="K7" i="2" l="1"/>
  <c r="K6" i="2"/>
  <c r="K10" i="2" l="1"/>
  <c r="K12" i="2" l="1"/>
  <c r="K14" i="2" s="1"/>
  <c r="G23" i="1" s="1"/>
</calcChain>
</file>

<file path=xl/sharedStrings.xml><?xml version="1.0" encoding="utf-8"?>
<sst xmlns="http://schemas.openxmlformats.org/spreadsheetml/2006/main" count="46" uniqueCount="37">
  <si>
    <t>Осевое усилие на неподвижную опору</t>
  </si>
  <si>
    <t>т</t>
  </si>
  <si>
    <t>Вид грунта</t>
  </si>
  <si>
    <t>Глина твердая</t>
  </si>
  <si>
    <t>Глина пластичная</t>
  </si>
  <si>
    <t>Суглинок твердый</t>
  </si>
  <si>
    <t>Суглинок пластичный</t>
  </si>
  <si>
    <t>Супесь твердая</t>
  </si>
  <si>
    <t>Супесь пластичная</t>
  </si>
  <si>
    <t>Песок маловлажный</t>
  </si>
  <si>
    <t>Песок влажный</t>
  </si>
  <si>
    <t>Плотность грунта</t>
  </si>
  <si>
    <t>т/м³</t>
  </si>
  <si>
    <t>Угол внутр. трения грунта</t>
  </si>
  <si>
    <t>Е перек</t>
  </si>
  <si>
    <t>Мю</t>
  </si>
  <si>
    <t>Лямда</t>
  </si>
  <si>
    <t>Слой грунта над перекрытием</t>
  </si>
  <si>
    <t>Высота сечения канала</t>
  </si>
  <si>
    <t>Ширина сечения канала</t>
  </si>
  <si>
    <t>м</t>
  </si>
  <si>
    <t>°</t>
  </si>
  <si>
    <t>т/м</t>
  </si>
  <si>
    <t>Е стен</t>
  </si>
  <si>
    <t>Е дно</t>
  </si>
  <si>
    <t>Е сум</t>
  </si>
  <si>
    <t>Треб длина</t>
  </si>
  <si>
    <t xml:space="preserve">Разработал: Бобоедов Т. </t>
  </si>
  <si>
    <t>i-cad.ru</t>
  </si>
  <si>
    <t>Минимальное расстояние от неподвижной опоры в канале до его угла поворота</t>
  </si>
  <si>
    <t>Исходные данные</t>
  </si>
  <si>
    <t>Результаты</t>
  </si>
  <si>
    <t>Требуемое минимальное расстояние</t>
  </si>
  <si>
    <t>Указания:</t>
  </si>
  <si>
    <t>Есум с коэф 1,1</t>
  </si>
  <si>
    <t>1. Характеристики грунтов следует принимать при доверительной вероятности 0,95
2.Допускается уменьшать вычисленное расстояние при соответствующей конструкции щита неподвижной опоры, содержащей "зуб" или "уши"
3. Расчет выполнен в предположении, что тело канала окружает один и тот же вид грунта. Если это не так, то в запас допускается принимать грунт с меньшей плотностью и меньшим углом внутреннего трения
4. Коэффициент надежности принят равным 1,1</t>
  </si>
  <si>
    <t>v.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</si>
</sst>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 tint="0.249977111117893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 Light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4" applyBorder="0">
      <alignment horizontal="center" vertical="center"/>
    </xf>
  </cellStyleXfs>
  <cellXfs count="34">
    <xf numFmtId="0" fontId="0" fillId="0" borderId="0" xfId="0"/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3" borderId="5" xfId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0" fillId="6" borderId="0" xfId="0" applyFill="1"/>
    <xf numFmtId="0" fontId="6" fillId="6" borderId="0" xfId="0" applyFont="1" applyFill="1" applyAlignment="1">
      <alignment horizontal="left" vertical="top"/>
    </xf>
    <xf numFmtId="0" fontId="0" fillId="6" borderId="0" xfId="0" applyFill="1" applyBorder="1"/>
    <xf numFmtId="0" fontId="0" fillId="6" borderId="7" xfId="0" applyFill="1" applyBorder="1"/>
    <xf numFmtId="0" fontId="0" fillId="6" borderId="2" xfId="0" applyFill="1" applyBorder="1"/>
    <xf numFmtId="0" fontId="0" fillId="6" borderId="8" xfId="0" applyFill="1" applyBorder="1"/>
    <xf numFmtId="0" fontId="2" fillId="6" borderId="0" xfId="0" applyFont="1" applyFill="1"/>
    <xf numFmtId="0" fontId="1" fillId="6" borderId="0" xfId="0" applyFont="1" applyFill="1"/>
    <xf numFmtId="0" fontId="0" fillId="3" borderId="10" xfId="0" applyFill="1" applyBorder="1" applyAlignment="1">
      <alignment vertical="center"/>
    </xf>
    <xf numFmtId="0" fontId="0" fillId="6" borderId="10" xfId="0" applyFill="1" applyBorder="1"/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ont="1" applyFill="1"/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4" fillId="6" borderId="0" xfId="1" applyFill="1" applyAlignment="1">
      <alignment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9" fillId="5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7" fillId="7" borderId="9" xfId="2" applyFill="1" applyBorder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главление блока" xfId="2" xr:uid="{5D68C8E9-7FD4-46C0-9509-0DD242846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30"/>
  <sheetViews>
    <sheetView tabSelected="1" workbookViewId="0">
      <selection activeCell="G19" sqref="G19"/>
    </sheetView>
  </sheetViews>
  <sheetFormatPr defaultColWidth="9.140625" defaultRowHeight="15" x14ac:dyDescent="0.25"/>
  <cols>
    <col min="1" max="1" width="3.85546875" style="9" customWidth="1"/>
    <col min="2" max="5" width="9.140625" style="9"/>
    <col min="6" max="6" width="1.5703125" style="9" customWidth="1"/>
    <col min="7" max="8" width="9.140625" style="9"/>
    <col min="9" max="9" width="3.5703125" style="9" customWidth="1"/>
    <col min="10" max="12" width="9.140625" style="9"/>
    <col min="13" max="13" width="10.7109375" style="12" customWidth="1"/>
    <col min="14" max="14" width="1.140625" style="9" customWidth="1"/>
    <col min="15" max="16384" width="9.140625" style="9"/>
  </cols>
  <sheetData>
    <row r="1" spans="1:22" ht="26.1" customHeight="1" x14ac:dyDescent="0.25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O1" s="21" t="s">
        <v>33</v>
      </c>
      <c r="P1" s="22"/>
      <c r="Q1" s="22"/>
      <c r="R1" s="23"/>
      <c r="S1" s="22"/>
      <c r="T1" s="22"/>
      <c r="U1" s="22"/>
      <c r="V1" s="22"/>
    </row>
    <row r="2" spans="1:22" ht="15" customHeight="1" x14ac:dyDescent="0.25">
      <c r="A2" s="3" t="s">
        <v>27</v>
      </c>
      <c r="B2" s="4"/>
      <c r="C2" s="4"/>
      <c r="D2" s="4"/>
      <c r="E2" s="4"/>
      <c r="F2" s="4"/>
      <c r="G2" s="17"/>
      <c r="H2" s="4"/>
      <c r="I2" s="4"/>
      <c r="J2" s="5"/>
      <c r="K2" s="6"/>
      <c r="L2" s="7"/>
      <c r="M2" s="8" t="s">
        <v>36</v>
      </c>
      <c r="O2" s="33" t="s">
        <v>35</v>
      </c>
      <c r="P2" s="33"/>
      <c r="Q2" s="33"/>
      <c r="R2" s="33"/>
      <c r="S2" s="33"/>
      <c r="T2" s="33"/>
      <c r="U2" s="33"/>
      <c r="V2" s="33"/>
    </row>
    <row r="3" spans="1:22" s="11" customFormat="1" ht="14.25" customHeight="1" x14ac:dyDescent="0.25">
      <c r="A3" s="10" t="s">
        <v>28</v>
      </c>
      <c r="G3" s="18"/>
      <c r="M3" s="12"/>
      <c r="O3" s="33"/>
      <c r="P3" s="33"/>
      <c r="Q3" s="33"/>
      <c r="R3" s="33"/>
      <c r="S3" s="33"/>
      <c r="T3" s="33"/>
      <c r="U3" s="33"/>
      <c r="V3" s="33"/>
    </row>
    <row r="4" spans="1:22" s="11" customFormat="1" ht="5.0999999999999996" customHeight="1" x14ac:dyDescent="0.25">
      <c r="A4" s="10"/>
      <c r="G4" s="13"/>
      <c r="M4" s="12"/>
      <c r="O4" s="33"/>
      <c r="P4" s="33"/>
      <c r="Q4" s="33"/>
      <c r="R4" s="33"/>
      <c r="S4" s="33"/>
      <c r="T4" s="33"/>
      <c r="U4" s="33"/>
      <c r="V4" s="33"/>
    </row>
    <row r="5" spans="1:22" s="11" customFormat="1" ht="14.25" customHeight="1" x14ac:dyDescent="0.25">
      <c r="A5" s="29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O5" s="33"/>
      <c r="P5" s="33"/>
      <c r="Q5" s="33"/>
      <c r="R5" s="33"/>
      <c r="S5" s="33"/>
      <c r="T5" s="33"/>
      <c r="U5" s="33"/>
      <c r="V5" s="33"/>
    </row>
    <row r="6" spans="1:22" s="11" customFormat="1" ht="14.25" customHeight="1" x14ac:dyDescent="0.25">
      <c r="A6" s="10"/>
      <c r="G6" s="13"/>
      <c r="M6" s="12"/>
      <c r="O6" s="33"/>
      <c r="P6" s="33"/>
      <c r="Q6" s="33"/>
      <c r="R6" s="33"/>
      <c r="S6" s="33"/>
      <c r="T6" s="33"/>
      <c r="U6" s="33"/>
      <c r="V6" s="33"/>
    </row>
    <row r="7" spans="1:22" x14ac:dyDescent="0.25">
      <c r="B7" s="9" t="s">
        <v>0</v>
      </c>
      <c r="G7" s="1">
        <v>120</v>
      </c>
      <c r="H7" s="9" t="s">
        <v>1</v>
      </c>
      <c r="O7" s="33"/>
      <c r="P7" s="33"/>
      <c r="Q7" s="33"/>
      <c r="R7" s="33"/>
      <c r="S7" s="33"/>
      <c r="T7" s="33"/>
      <c r="U7" s="33"/>
      <c r="V7" s="33"/>
    </row>
    <row r="8" spans="1:22" ht="5.0999999999999996" customHeight="1" x14ac:dyDescent="0.25">
      <c r="O8" s="33"/>
      <c r="P8" s="33"/>
      <c r="Q8" s="33"/>
      <c r="R8" s="33"/>
      <c r="S8" s="33"/>
      <c r="T8" s="33"/>
      <c r="U8" s="33"/>
      <c r="V8" s="33"/>
    </row>
    <row r="9" spans="1:22" x14ac:dyDescent="0.25">
      <c r="B9" s="9" t="s">
        <v>2</v>
      </c>
      <c r="G9" s="24" t="s">
        <v>4</v>
      </c>
      <c r="H9" s="25"/>
      <c r="I9" s="26"/>
      <c r="O9" s="33"/>
      <c r="P9" s="33"/>
      <c r="Q9" s="33"/>
      <c r="R9" s="33"/>
      <c r="S9" s="33"/>
      <c r="T9" s="33"/>
      <c r="U9" s="33"/>
      <c r="V9" s="33"/>
    </row>
    <row r="10" spans="1:22" ht="5.0999999999999996" customHeight="1" x14ac:dyDescent="0.25">
      <c r="O10" s="33"/>
      <c r="P10" s="33"/>
      <c r="Q10" s="33"/>
      <c r="R10" s="33"/>
      <c r="S10" s="33"/>
      <c r="T10" s="33"/>
      <c r="U10" s="33"/>
      <c r="V10" s="33"/>
    </row>
    <row r="11" spans="1:22" x14ac:dyDescent="0.25">
      <c r="B11" s="9" t="s">
        <v>11</v>
      </c>
      <c r="G11" s="2">
        <v>1.8</v>
      </c>
      <c r="H11" s="9" t="s">
        <v>12</v>
      </c>
      <c r="O11" s="33"/>
      <c r="P11" s="33"/>
      <c r="Q11" s="33"/>
      <c r="R11" s="33"/>
      <c r="S11" s="33"/>
      <c r="T11" s="33"/>
      <c r="U11" s="33"/>
      <c r="V11" s="33"/>
    </row>
    <row r="12" spans="1:22" ht="5.0999999999999996" customHeight="1" x14ac:dyDescent="0.25">
      <c r="O12" s="33"/>
      <c r="P12" s="33"/>
      <c r="Q12" s="33"/>
      <c r="R12" s="33"/>
      <c r="S12" s="33"/>
      <c r="T12" s="33"/>
      <c r="U12" s="33"/>
      <c r="V12" s="33"/>
    </row>
    <row r="13" spans="1:22" x14ac:dyDescent="0.25">
      <c r="B13" s="9" t="s">
        <v>13</v>
      </c>
      <c r="G13" s="2">
        <v>20</v>
      </c>
      <c r="H13" s="9" t="s">
        <v>21</v>
      </c>
      <c r="O13" s="33"/>
      <c r="P13" s="33"/>
      <c r="Q13" s="33"/>
      <c r="R13" s="33"/>
      <c r="S13" s="33"/>
      <c r="T13" s="33"/>
      <c r="U13" s="33"/>
      <c r="V13" s="33"/>
    </row>
    <row r="14" spans="1:22" ht="5.0999999999999996" customHeight="1" x14ac:dyDescent="0.25">
      <c r="O14" s="33"/>
      <c r="P14" s="33"/>
      <c r="Q14" s="33"/>
      <c r="R14" s="33"/>
      <c r="S14" s="33"/>
      <c r="T14" s="33"/>
      <c r="U14" s="33"/>
      <c r="V14" s="33"/>
    </row>
    <row r="15" spans="1:22" x14ac:dyDescent="0.25">
      <c r="B15" s="9" t="s">
        <v>17</v>
      </c>
      <c r="G15" s="2">
        <v>1.5</v>
      </c>
      <c r="H15" s="9" t="s">
        <v>20</v>
      </c>
      <c r="O15" s="33"/>
      <c r="P15" s="33"/>
      <c r="Q15" s="33"/>
      <c r="R15" s="33"/>
      <c r="S15" s="33"/>
      <c r="T15" s="33"/>
      <c r="U15" s="33"/>
      <c r="V15" s="33"/>
    </row>
    <row r="16" spans="1:22" ht="5.0999999999999996" customHeight="1" x14ac:dyDescent="0.25">
      <c r="O16" s="33"/>
      <c r="P16" s="33"/>
      <c r="Q16" s="33"/>
      <c r="R16" s="33"/>
      <c r="S16" s="33"/>
      <c r="T16" s="33"/>
      <c r="U16" s="33"/>
      <c r="V16" s="33"/>
    </row>
    <row r="17" spans="1:80" x14ac:dyDescent="0.25">
      <c r="B17" s="9" t="s">
        <v>18</v>
      </c>
      <c r="G17" s="2">
        <v>1.1499999999999999</v>
      </c>
      <c r="H17" s="9" t="s">
        <v>20</v>
      </c>
      <c r="O17" s="33"/>
      <c r="P17" s="33"/>
      <c r="Q17" s="33"/>
      <c r="R17" s="33"/>
      <c r="S17" s="33"/>
      <c r="T17" s="33"/>
      <c r="U17" s="33"/>
      <c r="V17" s="33"/>
    </row>
    <row r="18" spans="1:80" ht="5.0999999999999996" customHeight="1" x14ac:dyDescent="0.25">
      <c r="O18" s="33"/>
      <c r="P18" s="33"/>
      <c r="Q18" s="33"/>
      <c r="R18" s="33"/>
      <c r="S18" s="33"/>
      <c r="T18" s="33"/>
      <c r="U18" s="33"/>
      <c r="V18" s="33"/>
    </row>
    <row r="19" spans="1:80" x14ac:dyDescent="0.25">
      <c r="B19" s="9" t="s">
        <v>19</v>
      </c>
      <c r="G19" s="2">
        <v>2.1</v>
      </c>
      <c r="H19" s="9" t="s">
        <v>20</v>
      </c>
      <c r="O19" s="33"/>
      <c r="P19" s="33"/>
      <c r="Q19" s="33"/>
      <c r="R19" s="33"/>
      <c r="S19" s="33"/>
      <c r="T19" s="33"/>
      <c r="U19" s="33"/>
      <c r="V19" s="33"/>
    </row>
    <row r="20" spans="1:80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33"/>
      <c r="P20" s="33"/>
      <c r="Q20" s="33"/>
      <c r="R20" s="33"/>
      <c r="S20" s="33"/>
      <c r="T20" s="33"/>
      <c r="U20" s="33"/>
      <c r="V20" s="33"/>
    </row>
    <row r="21" spans="1:80" ht="15" customHeight="1" x14ac:dyDescent="0.25">
      <c r="A21" s="30" t="s">
        <v>31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  <c r="O21" s="33"/>
      <c r="P21" s="33"/>
      <c r="Q21" s="33"/>
      <c r="R21" s="33"/>
      <c r="S21" s="33"/>
      <c r="T21" s="33"/>
      <c r="U21" s="33"/>
      <c r="V21" s="33"/>
    </row>
    <row r="22" spans="1:80" ht="6.75" customHeight="1" x14ac:dyDescent="0.25">
      <c r="A22" s="11"/>
      <c r="B22" s="11"/>
      <c r="C22" s="11"/>
      <c r="D22" s="11"/>
      <c r="E22" s="11"/>
      <c r="F22" s="11"/>
      <c r="G22" s="13"/>
      <c r="H22" s="11"/>
      <c r="I22" s="11"/>
      <c r="J22" s="11"/>
      <c r="K22" s="11"/>
      <c r="L22" s="11"/>
      <c r="O22" s="33"/>
      <c r="P22" s="33"/>
      <c r="Q22" s="33"/>
      <c r="R22" s="33"/>
      <c r="S22" s="33"/>
      <c r="T22" s="33"/>
      <c r="U22" s="33"/>
      <c r="V22" s="33"/>
    </row>
    <row r="23" spans="1:80" ht="20.100000000000001" customHeight="1" x14ac:dyDescent="0.25">
      <c r="B23" s="20" t="s">
        <v>32</v>
      </c>
      <c r="G23" s="19">
        <f>Лист2!K14</f>
        <v>33.177012252012766</v>
      </c>
      <c r="H23" s="9" t="s">
        <v>20</v>
      </c>
      <c r="O23" s="33"/>
      <c r="P23" s="33"/>
      <c r="Q23" s="33"/>
      <c r="R23" s="33"/>
      <c r="S23" s="33"/>
      <c r="T23" s="33"/>
      <c r="U23" s="33"/>
      <c r="V23" s="33"/>
    </row>
    <row r="24" spans="1:80" s="13" customFormat="1" ht="6.75" customHeight="1" x14ac:dyDescent="0.25">
      <c r="M24" s="14"/>
      <c r="N24" s="11"/>
      <c r="O24" s="33"/>
      <c r="P24" s="33"/>
      <c r="Q24" s="33"/>
      <c r="R24" s="33"/>
      <c r="S24" s="33"/>
      <c r="T24" s="33"/>
      <c r="U24" s="33"/>
      <c r="V24" s="33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1:80" ht="6" customHeight="1" x14ac:dyDescent="0.25">
      <c r="N25" s="11"/>
      <c r="O25" s="33"/>
      <c r="P25" s="33"/>
      <c r="Q25" s="33"/>
      <c r="R25" s="33"/>
      <c r="S25" s="33"/>
      <c r="T25" s="33"/>
      <c r="U25" s="33"/>
      <c r="V25" s="33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</row>
    <row r="26" spans="1:80" x14ac:dyDescent="0.25">
      <c r="A26" s="15"/>
      <c r="N26" s="11"/>
      <c r="O26" s="11"/>
    </row>
    <row r="27" spans="1:80" x14ac:dyDescent="0.25">
      <c r="B27" s="16"/>
      <c r="N27" s="11"/>
      <c r="O27" s="11"/>
    </row>
    <row r="28" spans="1:80" x14ac:dyDescent="0.25">
      <c r="N28" s="11"/>
      <c r="O28" s="11"/>
    </row>
    <row r="29" spans="1:80" x14ac:dyDescent="0.25">
      <c r="N29" s="11"/>
      <c r="O29" s="11"/>
    </row>
    <row r="30" spans="1:80" x14ac:dyDescent="0.25">
      <c r="N30" s="11"/>
      <c r="O30" s="11"/>
    </row>
    <row r="31" spans="1:80" x14ac:dyDescent="0.25">
      <c r="N31" s="11"/>
      <c r="O31" s="11"/>
    </row>
    <row r="32" spans="1:80" x14ac:dyDescent="0.25">
      <c r="N32" s="11"/>
      <c r="O32" s="11"/>
    </row>
    <row r="33" spans="14:15" x14ac:dyDescent="0.25">
      <c r="N33" s="11"/>
      <c r="O33" s="11"/>
    </row>
    <row r="34" spans="14:15" x14ac:dyDescent="0.25">
      <c r="N34" s="11"/>
      <c r="O34" s="11"/>
    </row>
    <row r="35" spans="14:15" x14ac:dyDescent="0.25">
      <c r="N35" s="11"/>
      <c r="O35" s="11"/>
    </row>
    <row r="36" spans="14:15" x14ac:dyDescent="0.25">
      <c r="N36" s="11"/>
      <c r="O36" s="11"/>
    </row>
    <row r="37" spans="14:15" x14ac:dyDescent="0.25">
      <c r="N37" s="11"/>
      <c r="O37" s="11"/>
    </row>
    <row r="38" spans="14:15" x14ac:dyDescent="0.25">
      <c r="N38" s="11"/>
      <c r="O38" s="11"/>
    </row>
    <row r="39" spans="14:15" x14ac:dyDescent="0.25">
      <c r="N39" s="11"/>
      <c r="O39" s="11"/>
    </row>
    <row r="40" spans="14:15" x14ac:dyDescent="0.25">
      <c r="N40" s="11"/>
      <c r="O40" s="11"/>
    </row>
    <row r="41" spans="14:15" x14ac:dyDescent="0.25">
      <c r="N41" s="11"/>
      <c r="O41" s="11"/>
    </row>
    <row r="42" spans="14:15" x14ac:dyDescent="0.25">
      <c r="N42" s="11"/>
      <c r="O42" s="11"/>
    </row>
    <row r="43" spans="14:15" x14ac:dyDescent="0.25">
      <c r="N43" s="11"/>
      <c r="O43" s="11"/>
    </row>
    <row r="44" spans="14:15" x14ac:dyDescent="0.25">
      <c r="N44" s="11"/>
      <c r="O44" s="11"/>
    </row>
    <row r="45" spans="14:15" x14ac:dyDescent="0.25">
      <c r="N45" s="11"/>
      <c r="O45" s="11"/>
    </row>
    <row r="46" spans="14:15" x14ac:dyDescent="0.25">
      <c r="N46" s="11"/>
      <c r="O46" s="11"/>
    </row>
    <row r="47" spans="14:15" x14ac:dyDescent="0.25">
      <c r="N47" s="11"/>
      <c r="O47" s="11"/>
    </row>
    <row r="48" spans="14:15" x14ac:dyDescent="0.25">
      <c r="N48" s="11"/>
      <c r="O48" s="11"/>
    </row>
    <row r="49" spans="14:15" x14ac:dyDescent="0.25">
      <c r="N49" s="11"/>
      <c r="O49" s="11"/>
    </row>
    <row r="50" spans="14:15" x14ac:dyDescent="0.25">
      <c r="N50" s="11"/>
      <c r="O50" s="11"/>
    </row>
    <row r="51" spans="14:15" x14ac:dyDescent="0.25">
      <c r="N51" s="11"/>
      <c r="O51" s="11"/>
    </row>
    <row r="52" spans="14:15" x14ac:dyDescent="0.25">
      <c r="N52" s="11"/>
      <c r="O52" s="11"/>
    </row>
    <row r="53" spans="14:15" x14ac:dyDescent="0.25">
      <c r="N53" s="11"/>
      <c r="O53" s="11"/>
    </row>
    <row r="54" spans="14:15" x14ac:dyDescent="0.25">
      <c r="N54" s="11"/>
      <c r="O54" s="11"/>
    </row>
    <row r="55" spans="14:15" x14ac:dyDescent="0.25">
      <c r="N55" s="11"/>
      <c r="O55" s="11"/>
    </row>
    <row r="56" spans="14:15" x14ac:dyDescent="0.25">
      <c r="N56" s="11"/>
      <c r="O56" s="11"/>
    </row>
    <row r="57" spans="14:15" x14ac:dyDescent="0.25">
      <c r="N57" s="11"/>
      <c r="O57" s="11"/>
    </row>
    <row r="58" spans="14:15" x14ac:dyDescent="0.25">
      <c r="N58" s="11"/>
      <c r="O58" s="11"/>
    </row>
    <row r="59" spans="14:15" x14ac:dyDescent="0.25">
      <c r="N59" s="11"/>
      <c r="O59" s="11"/>
    </row>
    <row r="60" spans="14:15" x14ac:dyDescent="0.25">
      <c r="N60" s="11"/>
      <c r="O60" s="11"/>
    </row>
    <row r="61" spans="14:15" x14ac:dyDescent="0.25">
      <c r="N61" s="11"/>
      <c r="O61" s="11"/>
    </row>
    <row r="62" spans="14:15" x14ac:dyDescent="0.25">
      <c r="N62" s="11"/>
      <c r="O62" s="11"/>
    </row>
    <row r="63" spans="14:15" x14ac:dyDescent="0.25">
      <c r="N63" s="11"/>
      <c r="O63" s="11"/>
    </row>
    <row r="64" spans="14:15" x14ac:dyDescent="0.25">
      <c r="N64" s="11"/>
      <c r="O64" s="11"/>
    </row>
    <row r="65" spans="14:15" x14ac:dyDescent="0.25">
      <c r="N65" s="11"/>
      <c r="O65" s="11"/>
    </row>
    <row r="66" spans="14:15" x14ac:dyDescent="0.25">
      <c r="N66" s="11"/>
      <c r="O66" s="11"/>
    </row>
    <row r="67" spans="14:15" x14ac:dyDescent="0.25">
      <c r="N67" s="11"/>
      <c r="O67" s="11"/>
    </row>
    <row r="68" spans="14:15" x14ac:dyDescent="0.25">
      <c r="N68" s="11"/>
      <c r="O68" s="11"/>
    </row>
    <row r="69" spans="14:15" x14ac:dyDescent="0.25">
      <c r="N69" s="11"/>
      <c r="O69" s="11"/>
    </row>
    <row r="70" spans="14:15" x14ac:dyDescent="0.25">
      <c r="N70" s="11"/>
      <c r="O70" s="11"/>
    </row>
    <row r="71" spans="14:15" x14ac:dyDescent="0.25">
      <c r="N71" s="11"/>
      <c r="O71" s="11"/>
    </row>
    <row r="72" spans="14:15" x14ac:dyDescent="0.25">
      <c r="N72" s="11"/>
      <c r="O72" s="11"/>
    </row>
    <row r="73" spans="14:15" x14ac:dyDescent="0.25">
      <c r="N73" s="11"/>
      <c r="O73" s="11"/>
    </row>
    <row r="74" spans="14:15" x14ac:dyDescent="0.25">
      <c r="N74" s="11"/>
      <c r="O74" s="11"/>
    </row>
    <row r="75" spans="14:15" x14ac:dyDescent="0.25">
      <c r="N75" s="11"/>
      <c r="O75" s="11"/>
    </row>
    <row r="76" spans="14:15" x14ac:dyDescent="0.25">
      <c r="N76" s="11"/>
      <c r="O76" s="11"/>
    </row>
    <row r="77" spans="14:15" x14ac:dyDescent="0.25">
      <c r="N77" s="11"/>
      <c r="O77" s="11"/>
    </row>
    <row r="78" spans="14:15" x14ac:dyDescent="0.25">
      <c r="N78" s="11"/>
      <c r="O78" s="11"/>
    </row>
    <row r="79" spans="14:15" x14ac:dyDescent="0.25">
      <c r="N79" s="11"/>
      <c r="O79" s="11"/>
    </row>
    <row r="80" spans="14:15" x14ac:dyDescent="0.25">
      <c r="N80" s="11"/>
      <c r="O80" s="11"/>
    </row>
    <row r="81" spans="14:15" x14ac:dyDescent="0.25">
      <c r="N81" s="11"/>
      <c r="O81" s="11"/>
    </row>
    <row r="82" spans="14:15" x14ac:dyDescent="0.25">
      <c r="N82" s="11"/>
      <c r="O82" s="11"/>
    </row>
    <row r="83" spans="14:15" x14ac:dyDescent="0.25">
      <c r="N83" s="11"/>
      <c r="O83" s="11"/>
    </row>
    <row r="84" spans="14:15" x14ac:dyDescent="0.25">
      <c r="N84" s="11"/>
      <c r="O84" s="11"/>
    </row>
    <row r="85" spans="14:15" x14ac:dyDescent="0.25">
      <c r="N85" s="11"/>
      <c r="O85" s="11"/>
    </row>
    <row r="86" spans="14:15" x14ac:dyDescent="0.25">
      <c r="N86" s="11"/>
      <c r="O86" s="11"/>
    </row>
    <row r="87" spans="14:15" x14ac:dyDescent="0.25">
      <c r="N87" s="11"/>
      <c r="O87" s="11"/>
    </row>
    <row r="88" spans="14:15" x14ac:dyDescent="0.25">
      <c r="N88" s="11"/>
      <c r="O88" s="11"/>
    </row>
    <row r="89" spans="14:15" x14ac:dyDescent="0.25">
      <c r="N89" s="11"/>
      <c r="O89" s="11"/>
    </row>
    <row r="90" spans="14:15" x14ac:dyDescent="0.25">
      <c r="N90" s="11"/>
      <c r="O90" s="11"/>
    </row>
    <row r="91" spans="14:15" x14ac:dyDescent="0.25">
      <c r="N91" s="11"/>
      <c r="O91" s="11"/>
    </row>
    <row r="92" spans="14:15" x14ac:dyDescent="0.25">
      <c r="N92" s="11"/>
      <c r="O92" s="11"/>
    </row>
    <row r="93" spans="14:15" x14ac:dyDescent="0.25">
      <c r="N93" s="11"/>
      <c r="O93" s="11"/>
    </row>
    <row r="94" spans="14:15" x14ac:dyDescent="0.25">
      <c r="N94" s="11"/>
      <c r="O94" s="11"/>
    </row>
    <row r="95" spans="14:15" x14ac:dyDescent="0.25">
      <c r="N95" s="11"/>
      <c r="O95" s="11"/>
    </row>
    <row r="96" spans="14:15" x14ac:dyDescent="0.25">
      <c r="N96" s="11"/>
      <c r="O96" s="11"/>
    </row>
    <row r="97" spans="14:15" x14ac:dyDescent="0.25">
      <c r="N97" s="11"/>
      <c r="O97" s="11"/>
    </row>
    <row r="98" spans="14:15" x14ac:dyDescent="0.25">
      <c r="N98" s="11"/>
      <c r="O98" s="11"/>
    </row>
    <row r="99" spans="14:15" x14ac:dyDescent="0.25">
      <c r="N99" s="11"/>
      <c r="O99" s="11"/>
    </row>
    <row r="100" spans="14:15" x14ac:dyDescent="0.25">
      <c r="N100" s="11"/>
      <c r="O100" s="11"/>
    </row>
    <row r="101" spans="14:15" x14ac:dyDescent="0.25">
      <c r="N101" s="11"/>
      <c r="O101" s="11"/>
    </row>
    <row r="102" spans="14:15" x14ac:dyDescent="0.25">
      <c r="N102" s="11"/>
      <c r="O102" s="11"/>
    </row>
    <row r="103" spans="14:15" x14ac:dyDescent="0.25">
      <c r="N103" s="11"/>
      <c r="O103" s="11"/>
    </row>
    <row r="104" spans="14:15" x14ac:dyDescent="0.25">
      <c r="N104" s="11"/>
      <c r="O104" s="11"/>
    </row>
    <row r="105" spans="14:15" x14ac:dyDescent="0.25">
      <c r="N105" s="11"/>
      <c r="O105" s="11"/>
    </row>
    <row r="106" spans="14:15" x14ac:dyDescent="0.25">
      <c r="N106" s="11"/>
      <c r="O106" s="11"/>
    </row>
    <row r="107" spans="14:15" x14ac:dyDescent="0.25">
      <c r="N107" s="11"/>
      <c r="O107" s="11"/>
    </row>
    <row r="108" spans="14:15" x14ac:dyDescent="0.25">
      <c r="N108" s="11"/>
      <c r="O108" s="11"/>
    </row>
    <row r="109" spans="14:15" x14ac:dyDescent="0.25">
      <c r="N109" s="11"/>
      <c r="O109" s="11"/>
    </row>
    <row r="110" spans="14:15" x14ac:dyDescent="0.25">
      <c r="N110" s="11"/>
      <c r="O110" s="11"/>
    </row>
    <row r="111" spans="14:15" x14ac:dyDescent="0.25">
      <c r="N111" s="11"/>
      <c r="O111" s="11"/>
    </row>
    <row r="112" spans="14:15" x14ac:dyDescent="0.25">
      <c r="N112" s="11"/>
      <c r="O112" s="11"/>
    </row>
    <row r="113" spans="14:15" x14ac:dyDescent="0.25">
      <c r="N113" s="11"/>
      <c r="O113" s="11"/>
    </row>
    <row r="114" spans="14:15" x14ac:dyDescent="0.25">
      <c r="N114" s="11"/>
      <c r="O114" s="11"/>
    </row>
    <row r="115" spans="14:15" x14ac:dyDescent="0.25">
      <c r="N115" s="11"/>
      <c r="O115" s="11"/>
    </row>
    <row r="116" spans="14:15" x14ac:dyDescent="0.25">
      <c r="N116" s="11"/>
      <c r="O116" s="11"/>
    </row>
    <row r="117" spans="14:15" x14ac:dyDescent="0.25">
      <c r="N117" s="11"/>
      <c r="O117" s="11"/>
    </row>
    <row r="118" spans="14:15" x14ac:dyDescent="0.25">
      <c r="N118" s="11"/>
      <c r="O118" s="11"/>
    </row>
    <row r="119" spans="14:15" x14ac:dyDescent="0.25">
      <c r="N119" s="11"/>
      <c r="O119" s="11"/>
    </row>
    <row r="120" spans="14:15" x14ac:dyDescent="0.25">
      <c r="N120" s="11"/>
      <c r="O120" s="11"/>
    </row>
    <row r="121" spans="14:15" x14ac:dyDescent="0.25">
      <c r="N121" s="11"/>
      <c r="O121" s="11"/>
    </row>
    <row r="122" spans="14:15" x14ac:dyDescent="0.25">
      <c r="N122" s="11"/>
      <c r="O122" s="11"/>
    </row>
    <row r="123" spans="14:15" x14ac:dyDescent="0.25">
      <c r="N123" s="11"/>
      <c r="O123" s="11"/>
    </row>
    <row r="124" spans="14:15" x14ac:dyDescent="0.25">
      <c r="N124" s="11"/>
      <c r="O124" s="11"/>
    </row>
    <row r="125" spans="14:15" x14ac:dyDescent="0.25">
      <c r="N125" s="11"/>
      <c r="O125" s="11"/>
    </row>
    <row r="126" spans="14:15" x14ac:dyDescent="0.25">
      <c r="N126" s="11"/>
      <c r="O126" s="11"/>
    </row>
    <row r="127" spans="14:15" x14ac:dyDescent="0.25">
      <c r="N127" s="11"/>
      <c r="O127" s="11"/>
    </row>
    <row r="128" spans="14:15" x14ac:dyDescent="0.25">
      <c r="N128" s="11"/>
      <c r="O128" s="11"/>
    </row>
    <row r="129" spans="14:15" x14ac:dyDescent="0.25">
      <c r="N129" s="11"/>
      <c r="O129" s="11"/>
    </row>
    <row r="130" spans="14:15" x14ac:dyDescent="0.25">
      <c r="N130" s="11"/>
      <c r="O130" s="11"/>
    </row>
    <row r="131" spans="14:15" x14ac:dyDescent="0.25">
      <c r="N131" s="11"/>
      <c r="O131" s="11"/>
    </row>
    <row r="132" spans="14:15" x14ac:dyDescent="0.25">
      <c r="N132" s="11"/>
      <c r="O132" s="11"/>
    </row>
    <row r="133" spans="14:15" x14ac:dyDescent="0.25">
      <c r="N133" s="11"/>
      <c r="O133" s="11"/>
    </row>
    <row r="134" spans="14:15" x14ac:dyDescent="0.25">
      <c r="N134" s="11"/>
      <c r="O134" s="11"/>
    </row>
    <row r="135" spans="14:15" x14ac:dyDescent="0.25">
      <c r="N135" s="11"/>
      <c r="O135" s="11"/>
    </row>
    <row r="136" spans="14:15" x14ac:dyDescent="0.25">
      <c r="N136" s="11"/>
      <c r="O136" s="11"/>
    </row>
    <row r="137" spans="14:15" x14ac:dyDescent="0.25">
      <c r="N137" s="11"/>
      <c r="O137" s="11"/>
    </row>
    <row r="138" spans="14:15" x14ac:dyDescent="0.25">
      <c r="N138" s="11"/>
      <c r="O138" s="11"/>
    </row>
    <row r="139" spans="14:15" x14ac:dyDescent="0.25">
      <c r="N139" s="11"/>
      <c r="O139" s="11"/>
    </row>
    <row r="140" spans="14:15" x14ac:dyDescent="0.25">
      <c r="N140" s="11"/>
      <c r="O140" s="11"/>
    </row>
    <row r="141" spans="14:15" x14ac:dyDescent="0.25">
      <c r="N141" s="11"/>
      <c r="O141" s="11"/>
    </row>
    <row r="142" spans="14:15" x14ac:dyDescent="0.25">
      <c r="N142" s="11"/>
      <c r="O142" s="11"/>
    </row>
    <row r="143" spans="14:15" x14ac:dyDescent="0.25">
      <c r="N143" s="11"/>
      <c r="O143" s="11"/>
    </row>
    <row r="144" spans="14:15" x14ac:dyDescent="0.25">
      <c r="N144" s="11"/>
      <c r="O144" s="11"/>
    </row>
    <row r="145" spans="14:15" x14ac:dyDescent="0.25">
      <c r="N145" s="11"/>
      <c r="O145" s="11"/>
    </row>
    <row r="146" spans="14:15" x14ac:dyDescent="0.25">
      <c r="N146" s="11"/>
      <c r="O146" s="11"/>
    </row>
    <row r="147" spans="14:15" x14ac:dyDescent="0.25">
      <c r="N147" s="11"/>
      <c r="O147" s="11"/>
    </row>
    <row r="148" spans="14:15" x14ac:dyDescent="0.25">
      <c r="N148" s="11"/>
      <c r="O148" s="11"/>
    </row>
    <row r="149" spans="14:15" x14ac:dyDescent="0.25">
      <c r="N149" s="11"/>
      <c r="O149" s="11"/>
    </row>
    <row r="150" spans="14:15" x14ac:dyDescent="0.25">
      <c r="N150" s="11"/>
      <c r="O150" s="11"/>
    </row>
    <row r="151" spans="14:15" x14ac:dyDescent="0.25">
      <c r="N151" s="11"/>
      <c r="O151" s="11"/>
    </row>
    <row r="152" spans="14:15" x14ac:dyDescent="0.25">
      <c r="N152" s="11"/>
      <c r="O152" s="11"/>
    </row>
    <row r="153" spans="14:15" x14ac:dyDescent="0.25">
      <c r="N153" s="11"/>
      <c r="O153" s="11"/>
    </row>
    <row r="154" spans="14:15" x14ac:dyDescent="0.25">
      <c r="N154" s="11"/>
      <c r="O154" s="11"/>
    </row>
    <row r="155" spans="14:15" x14ac:dyDescent="0.25">
      <c r="N155" s="11"/>
      <c r="O155" s="11"/>
    </row>
    <row r="156" spans="14:15" x14ac:dyDescent="0.25">
      <c r="N156" s="11"/>
      <c r="O156" s="11"/>
    </row>
    <row r="157" spans="14:15" x14ac:dyDescent="0.25">
      <c r="N157" s="11"/>
      <c r="O157" s="11"/>
    </row>
    <row r="158" spans="14:15" x14ac:dyDescent="0.25">
      <c r="N158" s="11"/>
      <c r="O158" s="11"/>
    </row>
    <row r="159" spans="14:15" x14ac:dyDescent="0.25">
      <c r="N159" s="11"/>
      <c r="O159" s="11"/>
    </row>
    <row r="160" spans="14:15" x14ac:dyDescent="0.25">
      <c r="N160" s="11"/>
      <c r="O160" s="11"/>
    </row>
    <row r="161" spans="14:15" x14ac:dyDescent="0.25">
      <c r="N161" s="11"/>
      <c r="O161" s="11"/>
    </row>
    <row r="162" spans="14:15" x14ac:dyDescent="0.25">
      <c r="N162" s="11"/>
      <c r="O162" s="11"/>
    </row>
    <row r="163" spans="14:15" x14ac:dyDescent="0.25">
      <c r="N163" s="11"/>
      <c r="O163" s="11"/>
    </row>
    <row r="164" spans="14:15" x14ac:dyDescent="0.25">
      <c r="N164" s="11"/>
      <c r="O164" s="11"/>
    </row>
    <row r="165" spans="14:15" x14ac:dyDescent="0.25">
      <c r="N165" s="11"/>
      <c r="O165" s="11"/>
    </row>
    <row r="166" spans="14:15" x14ac:dyDescent="0.25">
      <c r="N166" s="11"/>
      <c r="O166" s="11"/>
    </row>
    <row r="167" spans="14:15" x14ac:dyDescent="0.25">
      <c r="N167" s="11"/>
      <c r="O167" s="11"/>
    </row>
    <row r="168" spans="14:15" x14ac:dyDescent="0.25">
      <c r="N168" s="11"/>
      <c r="O168" s="11"/>
    </row>
    <row r="169" spans="14:15" x14ac:dyDescent="0.25">
      <c r="N169" s="11"/>
      <c r="O169" s="11"/>
    </row>
    <row r="170" spans="14:15" x14ac:dyDescent="0.25">
      <c r="N170" s="11"/>
      <c r="O170" s="11"/>
    </row>
    <row r="171" spans="14:15" x14ac:dyDescent="0.25">
      <c r="N171" s="11"/>
      <c r="O171" s="11"/>
    </row>
    <row r="172" spans="14:15" x14ac:dyDescent="0.25">
      <c r="N172" s="11"/>
      <c r="O172" s="11"/>
    </row>
    <row r="173" spans="14:15" x14ac:dyDescent="0.25">
      <c r="N173" s="11"/>
      <c r="O173" s="11"/>
    </row>
    <row r="174" spans="14:15" x14ac:dyDescent="0.25">
      <c r="N174" s="11"/>
      <c r="O174" s="11"/>
    </row>
    <row r="175" spans="14:15" x14ac:dyDescent="0.25">
      <c r="N175" s="11"/>
      <c r="O175" s="11"/>
    </row>
    <row r="176" spans="14:15" x14ac:dyDescent="0.25">
      <c r="N176" s="11"/>
      <c r="O176" s="11"/>
    </row>
    <row r="177" spans="14:15" x14ac:dyDescent="0.25">
      <c r="N177" s="11"/>
      <c r="O177" s="11"/>
    </row>
    <row r="178" spans="14:15" x14ac:dyDescent="0.25">
      <c r="N178" s="11"/>
      <c r="O178" s="11"/>
    </row>
    <row r="179" spans="14:15" x14ac:dyDescent="0.25">
      <c r="N179" s="11"/>
      <c r="O179" s="11"/>
    </row>
    <row r="180" spans="14:15" x14ac:dyDescent="0.25">
      <c r="N180" s="11"/>
      <c r="O180" s="11"/>
    </row>
    <row r="181" spans="14:15" x14ac:dyDescent="0.25">
      <c r="N181" s="11"/>
      <c r="O181" s="11"/>
    </row>
    <row r="182" spans="14:15" x14ac:dyDescent="0.25">
      <c r="N182" s="11"/>
      <c r="O182" s="11"/>
    </row>
    <row r="183" spans="14:15" x14ac:dyDescent="0.25">
      <c r="N183" s="11"/>
      <c r="O183" s="11"/>
    </row>
    <row r="184" spans="14:15" x14ac:dyDescent="0.25">
      <c r="N184" s="11"/>
      <c r="O184" s="11"/>
    </row>
    <row r="185" spans="14:15" x14ac:dyDescent="0.25">
      <c r="N185" s="11"/>
      <c r="O185" s="11"/>
    </row>
    <row r="186" spans="14:15" x14ac:dyDescent="0.25">
      <c r="N186" s="11"/>
      <c r="O186" s="11"/>
    </row>
    <row r="187" spans="14:15" x14ac:dyDescent="0.25">
      <c r="N187" s="11"/>
      <c r="O187" s="11"/>
    </row>
    <row r="188" spans="14:15" x14ac:dyDescent="0.25">
      <c r="N188" s="11"/>
      <c r="O188" s="11"/>
    </row>
    <row r="189" spans="14:15" x14ac:dyDescent="0.25">
      <c r="N189" s="11"/>
      <c r="O189" s="11"/>
    </row>
    <row r="190" spans="14:15" x14ac:dyDescent="0.25">
      <c r="N190" s="11"/>
      <c r="O190" s="11"/>
    </row>
    <row r="191" spans="14:15" x14ac:dyDescent="0.25">
      <c r="N191" s="11"/>
      <c r="O191" s="11"/>
    </row>
    <row r="192" spans="14:15" x14ac:dyDescent="0.25">
      <c r="N192" s="11"/>
      <c r="O192" s="11"/>
    </row>
    <row r="193" spans="14:15" x14ac:dyDescent="0.25">
      <c r="N193" s="11"/>
      <c r="O193" s="11"/>
    </row>
    <row r="194" spans="14:15" x14ac:dyDescent="0.25">
      <c r="N194" s="11"/>
      <c r="O194" s="11"/>
    </row>
    <row r="195" spans="14:15" x14ac:dyDescent="0.25">
      <c r="N195" s="11"/>
      <c r="O195" s="11"/>
    </row>
    <row r="196" spans="14:15" x14ac:dyDescent="0.25">
      <c r="N196" s="11"/>
      <c r="O196" s="11"/>
    </row>
    <row r="197" spans="14:15" x14ac:dyDescent="0.25">
      <c r="N197" s="11"/>
      <c r="O197" s="11"/>
    </row>
    <row r="198" spans="14:15" x14ac:dyDescent="0.25">
      <c r="N198" s="11"/>
      <c r="O198" s="11"/>
    </row>
    <row r="199" spans="14:15" x14ac:dyDescent="0.25">
      <c r="N199" s="11"/>
      <c r="O199" s="11"/>
    </row>
    <row r="200" spans="14:15" x14ac:dyDescent="0.25">
      <c r="N200" s="11"/>
      <c r="O200" s="11"/>
    </row>
    <row r="201" spans="14:15" x14ac:dyDescent="0.25">
      <c r="N201" s="11"/>
      <c r="O201" s="11"/>
    </row>
    <row r="202" spans="14:15" x14ac:dyDescent="0.25">
      <c r="N202" s="11"/>
      <c r="O202" s="11"/>
    </row>
    <row r="203" spans="14:15" x14ac:dyDescent="0.25">
      <c r="N203" s="11"/>
      <c r="O203" s="11"/>
    </row>
    <row r="204" spans="14:15" x14ac:dyDescent="0.25">
      <c r="N204" s="11"/>
      <c r="O204" s="11"/>
    </row>
    <row r="205" spans="14:15" x14ac:dyDescent="0.25">
      <c r="N205" s="11"/>
      <c r="O205" s="11"/>
    </row>
    <row r="206" spans="14:15" x14ac:dyDescent="0.25">
      <c r="N206" s="11"/>
      <c r="O206" s="11"/>
    </row>
    <row r="207" spans="14:15" x14ac:dyDescent="0.25">
      <c r="N207" s="11"/>
      <c r="O207" s="11"/>
    </row>
    <row r="208" spans="14:15" x14ac:dyDescent="0.25">
      <c r="N208" s="11"/>
      <c r="O208" s="11"/>
    </row>
    <row r="209" spans="14:15" x14ac:dyDescent="0.25">
      <c r="N209" s="11"/>
      <c r="O209" s="11"/>
    </row>
    <row r="210" spans="14:15" x14ac:dyDescent="0.25">
      <c r="N210" s="11"/>
      <c r="O210" s="11"/>
    </row>
    <row r="211" spans="14:15" x14ac:dyDescent="0.25">
      <c r="N211" s="11"/>
      <c r="O211" s="11"/>
    </row>
    <row r="212" spans="14:15" x14ac:dyDescent="0.25">
      <c r="N212" s="11"/>
      <c r="O212" s="11"/>
    </row>
    <row r="213" spans="14:15" x14ac:dyDescent="0.25">
      <c r="N213" s="11"/>
      <c r="O213" s="11"/>
    </row>
    <row r="214" spans="14:15" x14ac:dyDescent="0.25">
      <c r="N214" s="11"/>
      <c r="O214" s="11"/>
    </row>
    <row r="215" spans="14:15" x14ac:dyDescent="0.25">
      <c r="N215" s="11"/>
      <c r="O215" s="11"/>
    </row>
    <row r="216" spans="14:15" x14ac:dyDescent="0.25">
      <c r="N216" s="11"/>
      <c r="O216" s="11"/>
    </row>
    <row r="217" spans="14:15" x14ac:dyDescent="0.25">
      <c r="N217" s="11"/>
      <c r="O217" s="11"/>
    </row>
    <row r="218" spans="14:15" x14ac:dyDescent="0.25">
      <c r="N218" s="11"/>
      <c r="O218" s="11"/>
    </row>
    <row r="219" spans="14:15" x14ac:dyDescent="0.25">
      <c r="N219" s="11"/>
      <c r="O219" s="11"/>
    </row>
    <row r="220" spans="14:15" x14ac:dyDescent="0.25">
      <c r="N220" s="11"/>
      <c r="O220" s="11"/>
    </row>
    <row r="221" spans="14:15" x14ac:dyDescent="0.25">
      <c r="N221" s="11"/>
      <c r="O221" s="11"/>
    </row>
    <row r="222" spans="14:15" x14ac:dyDescent="0.25">
      <c r="N222" s="11"/>
      <c r="O222" s="11"/>
    </row>
    <row r="223" spans="14:15" x14ac:dyDescent="0.25">
      <c r="N223" s="11"/>
      <c r="O223" s="11"/>
    </row>
    <row r="224" spans="14:15" x14ac:dyDescent="0.25">
      <c r="N224" s="11"/>
      <c r="O224" s="11"/>
    </row>
    <row r="225" spans="14:15" x14ac:dyDescent="0.25">
      <c r="N225" s="11"/>
      <c r="O225" s="11"/>
    </row>
    <row r="226" spans="14:15" x14ac:dyDescent="0.25">
      <c r="N226" s="11"/>
      <c r="O226" s="11"/>
    </row>
    <row r="227" spans="14:15" x14ac:dyDescent="0.25">
      <c r="N227" s="11"/>
      <c r="O227" s="11"/>
    </row>
    <row r="228" spans="14:15" x14ac:dyDescent="0.25">
      <c r="N228" s="11"/>
      <c r="O228" s="11"/>
    </row>
    <row r="229" spans="14:15" x14ac:dyDescent="0.25">
      <c r="N229" s="11"/>
      <c r="O229" s="11"/>
    </row>
    <row r="230" spans="14:15" x14ac:dyDescent="0.25">
      <c r="N230" s="11"/>
      <c r="O230" s="11"/>
    </row>
    <row r="231" spans="14:15" x14ac:dyDescent="0.25">
      <c r="N231" s="11"/>
      <c r="O231" s="11"/>
    </row>
    <row r="232" spans="14:15" x14ac:dyDescent="0.25">
      <c r="N232" s="11"/>
      <c r="O232" s="11"/>
    </row>
    <row r="233" spans="14:15" x14ac:dyDescent="0.25">
      <c r="N233" s="11"/>
      <c r="O233" s="11"/>
    </row>
    <row r="234" spans="14:15" x14ac:dyDescent="0.25">
      <c r="N234" s="11"/>
      <c r="O234" s="11"/>
    </row>
    <row r="235" spans="14:15" x14ac:dyDescent="0.25">
      <c r="N235" s="11"/>
      <c r="O235" s="11"/>
    </row>
    <row r="236" spans="14:15" x14ac:dyDescent="0.25">
      <c r="N236" s="11"/>
      <c r="O236" s="11"/>
    </row>
    <row r="237" spans="14:15" x14ac:dyDescent="0.25">
      <c r="N237" s="11"/>
      <c r="O237" s="11"/>
    </row>
    <row r="238" spans="14:15" x14ac:dyDescent="0.25">
      <c r="N238" s="11"/>
      <c r="O238" s="11"/>
    </row>
    <row r="239" spans="14:15" x14ac:dyDescent="0.25">
      <c r="N239" s="11"/>
      <c r="O239" s="11"/>
    </row>
    <row r="240" spans="14:15" x14ac:dyDescent="0.25">
      <c r="N240" s="11"/>
      <c r="O240" s="11"/>
    </row>
    <row r="241" spans="14:15" x14ac:dyDescent="0.25">
      <c r="N241" s="11"/>
      <c r="O241" s="11"/>
    </row>
    <row r="242" spans="14:15" x14ac:dyDescent="0.25">
      <c r="N242" s="11"/>
      <c r="O242" s="11"/>
    </row>
    <row r="243" spans="14:15" x14ac:dyDescent="0.25">
      <c r="N243" s="11"/>
      <c r="O243" s="11"/>
    </row>
    <row r="244" spans="14:15" x14ac:dyDescent="0.25">
      <c r="N244" s="11"/>
      <c r="O244" s="11"/>
    </row>
    <row r="245" spans="14:15" x14ac:dyDescent="0.25">
      <c r="N245" s="11"/>
      <c r="O245" s="11"/>
    </row>
    <row r="246" spans="14:15" x14ac:dyDescent="0.25">
      <c r="N246" s="11"/>
      <c r="O246" s="11"/>
    </row>
    <row r="247" spans="14:15" x14ac:dyDescent="0.25">
      <c r="N247" s="11"/>
      <c r="O247" s="11"/>
    </row>
    <row r="248" spans="14:15" x14ac:dyDescent="0.25">
      <c r="N248" s="11"/>
      <c r="O248" s="11"/>
    </row>
    <row r="249" spans="14:15" x14ac:dyDescent="0.25">
      <c r="N249" s="11"/>
      <c r="O249" s="11"/>
    </row>
    <row r="250" spans="14:15" x14ac:dyDescent="0.25">
      <c r="N250" s="11"/>
      <c r="O250" s="11"/>
    </row>
    <row r="251" spans="14:15" x14ac:dyDescent="0.25">
      <c r="N251" s="11"/>
      <c r="O251" s="11"/>
    </row>
    <row r="252" spans="14:15" x14ac:dyDescent="0.25">
      <c r="N252" s="11"/>
      <c r="O252" s="11"/>
    </row>
    <row r="253" spans="14:15" x14ac:dyDescent="0.25">
      <c r="N253" s="11"/>
      <c r="O253" s="11"/>
    </row>
    <row r="254" spans="14:15" x14ac:dyDescent="0.25">
      <c r="N254" s="11"/>
      <c r="O254" s="11"/>
    </row>
    <row r="255" spans="14:15" x14ac:dyDescent="0.25">
      <c r="N255" s="11"/>
      <c r="O255" s="11"/>
    </row>
    <row r="256" spans="14:15" x14ac:dyDescent="0.25">
      <c r="N256" s="11"/>
      <c r="O256" s="11"/>
    </row>
    <row r="257" spans="14:15" x14ac:dyDescent="0.25">
      <c r="N257" s="11"/>
      <c r="O257" s="11"/>
    </row>
    <row r="258" spans="14:15" x14ac:dyDescent="0.25">
      <c r="N258" s="11"/>
      <c r="O258" s="11"/>
    </row>
    <row r="259" spans="14:15" x14ac:dyDescent="0.25">
      <c r="N259" s="11"/>
      <c r="O259" s="11"/>
    </row>
    <row r="260" spans="14:15" x14ac:dyDescent="0.25">
      <c r="N260" s="11"/>
      <c r="O260" s="11"/>
    </row>
    <row r="261" spans="14:15" x14ac:dyDescent="0.25">
      <c r="N261" s="11"/>
      <c r="O261" s="11"/>
    </row>
    <row r="262" spans="14:15" x14ac:dyDescent="0.25">
      <c r="N262" s="11"/>
      <c r="O262" s="11"/>
    </row>
    <row r="263" spans="14:15" x14ac:dyDescent="0.25">
      <c r="N263" s="11"/>
      <c r="O263" s="11"/>
    </row>
    <row r="264" spans="14:15" x14ac:dyDescent="0.25">
      <c r="N264" s="11"/>
      <c r="O264" s="11"/>
    </row>
    <row r="265" spans="14:15" x14ac:dyDescent="0.25">
      <c r="N265" s="11"/>
      <c r="O265" s="11"/>
    </row>
    <row r="266" spans="14:15" x14ac:dyDescent="0.25">
      <c r="N266" s="11"/>
      <c r="O266" s="11"/>
    </row>
    <row r="267" spans="14:15" x14ac:dyDescent="0.25">
      <c r="N267" s="11"/>
      <c r="O267" s="11"/>
    </row>
    <row r="268" spans="14:15" x14ac:dyDescent="0.25">
      <c r="N268" s="11"/>
      <c r="O268" s="11"/>
    </row>
    <row r="269" spans="14:15" x14ac:dyDescent="0.25">
      <c r="N269" s="11"/>
      <c r="O269" s="11"/>
    </row>
    <row r="270" spans="14:15" x14ac:dyDescent="0.25">
      <c r="N270" s="11"/>
      <c r="O270" s="11"/>
    </row>
    <row r="271" spans="14:15" x14ac:dyDescent="0.25">
      <c r="N271" s="11"/>
      <c r="O271" s="11"/>
    </row>
    <row r="272" spans="14:15" x14ac:dyDescent="0.25">
      <c r="N272" s="11"/>
      <c r="O272" s="11"/>
    </row>
    <row r="273" spans="14:15" x14ac:dyDescent="0.25">
      <c r="N273" s="11"/>
      <c r="O273" s="11"/>
    </row>
    <row r="274" spans="14:15" x14ac:dyDescent="0.25">
      <c r="N274" s="11"/>
      <c r="O274" s="11"/>
    </row>
    <row r="275" spans="14:15" x14ac:dyDescent="0.25">
      <c r="N275" s="11"/>
      <c r="O275" s="11"/>
    </row>
    <row r="276" spans="14:15" x14ac:dyDescent="0.25">
      <c r="N276" s="11"/>
      <c r="O276" s="11"/>
    </row>
    <row r="277" spans="14:15" x14ac:dyDescent="0.25">
      <c r="N277" s="11"/>
      <c r="O277" s="11"/>
    </row>
    <row r="278" spans="14:15" x14ac:dyDescent="0.25">
      <c r="N278" s="11"/>
      <c r="O278" s="11"/>
    </row>
    <row r="279" spans="14:15" x14ac:dyDescent="0.25">
      <c r="N279" s="11"/>
      <c r="O279" s="11"/>
    </row>
    <row r="280" spans="14:15" x14ac:dyDescent="0.25">
      <c r="N280" s="11"/>
      <c r="O280" s="11"/>
    </row>
    <row r="281" spans="14:15" x14ac:dyDescent="0.25">
      <c r="N281" s="11"/>
      <c r="O281" s="11"/>
    </row>
    <row r="282" spans="14:15" x14ac:dyDescent="0.25">
      <c r="N282" s="11"/>
      <c r="O282" s="11"/>
    </row>
    <row r="283" spans="14:15" x14ac:dyDescent="0.25">
      <c r="N283" s="11"/>
      <c r="O283" s="11"/>
    </row>
    <row r="284" spans="14:15" x14ac:dyDescent="0.25">
      <c r="N284" s="11"/>
      <c r="O284" s="11"/>
    </row>
    <row r="285" spans="14:15" x14ac:dyDescent="0.25">
      <c r="N285" s="11"/>
      <c r="O285" s="11"/>
    </row>
    <row r="286" spans="14:15" x14ac:dyDescent="0.25">
      <c r="N286" s="11"/>
      <c r="O286" s="11"/>
    </row>
    <row r="287" spans="14:15" x14ac:dyDescent="0.25">
      <c r="N287" s="11"/>
      <c r="O287" s="11"/>
    </row>
    <row r="288" spans="14:15" x14ac:dyDescent="0.25">
      <c r="N288" s="11"/>
      <c r="O288" s="11"/>
    </row>
    <row r="289" spans="14:15" x14ac:dyDescent="0.25">
      <c r="N289" s="11"/>
      <c r="O289" s="11"/>
    </row>
    <row r="290" spans="14:15" x14ac:dyDescent="0.25">
      <c r="N290" s="11"/>
      <c r="O290" s="11"/>
    </row>
    <row r="291" spans="14:15" x14ac:dyDescent="0.25">
      <c r="N291" s="11"/>
      <c r="O291" s="11"/>
    </row>
    <row r="292" spans="14:15" x14ac:dyDescent="0.25">
      <c r="N292" s="11"/>
      <c r="O292" s="11"/>
    </row>
    <row r="293" spans="14:15" x14ac:dyDescent="0.25">
      <c r="N293" s="11"/>
      <c r="O293" s="11"/>
    </row>
    <row r="294" spans="14:15" x14ac:dyDescent="0.25">
      <c r="N294" s="11"/>
      <c r="O294" s="11"/>
    </row>
    <row r="295" spans="14:15" x14ac:dyDescent="0.25">
      <c r="N295" s="11"/>
      <c r="O295" s="11"/>
    </row>
    <row r="296" spans="14:15" x14ac:dyDescent="0.25">
      <c r="N296" s="11"/>
      <c r="O296" s="11"/>
    </row>
    <row r="297" spans="14:15" x14ac:dyDescent="0.25">
      <c r="N297" s="11"/>
      <c r="O297" s="11"/>
    </row>
    <row r="298" spans="14:15" x14ac:dyDescent="0.25">
      <c r="N298" s="11"/>
      <c r="O298" s="11"/>
    </row>
    <row r="299" spans="14:15" x14ac:dyDescent="0.25">
      <c r="N299" s="11"/>
      <c r="O299" s="11"/>
    </row>
    <row r="300" spans="14:15" x14ac:dyDescent="0.25">
      <c r="N300" s="11"/>
      <c r="O300" s="11"/>
    </row>
    <row r="301" spans="14:15" x14ac:dyDescent="0.25">
      <c r="N301" s="11"/>
      <c r="O301" s="11"/>
    </row>
    <row r="302" spans="14:15" x14ac:dyDescent="0.25">
      <c r="N302" s="11"/>
      <c r="O302" s="11"/>
    </row>
    <row r="303" spans="14:15" x14ac:dyDescent="0.25">
      <c r="N303" s="11"/>
      <c r="O303" s="11"/>
    </row>
    <row r="304" spans="14:15" x14ac:dyDescent="0.25">
      <c r="N304" s="11"/>
      <c r="O304" s="11"/>
    </row>
    <row r="305" spans="14:15" x14ac:dyDescent="0.25">
      <c r="N305" s="11"/>
      <c r="O305" s="11"/>
    </row>
    <row r="306" spans="14:15" x14ac:dyDescent="0.25">
      <c r="N306" s="11"/>
      <c r="O306" s="11"/>
    </row>
    <row r="307" spans="14:15" x14ac:dyDescent="0.25">
      <c r="N307" s="11"/>
      <c r="O307" s="11"/>
    </row>
    <row r="308" spans="14:15" x14ac:dyDescent="0.25">
      <c r="N308" s="11"/>
      <c r="O308" s="11"/>
    </row>
    <row r="309" spans="14:15" x14ac:dyDescent="0.25">
      <c r="N309" s="11"/>
      <c r="O309" s="11"/>
    </row>
    <row r="310" spans="14:15" x14ac:dyDescent="0.25">
      <c r="N310" s="11"/>
      <c r="O310" s="11"/>
    </row>
    <row r="311" spans="14:15" x14ac:dyDescent="0.25">
      <c r="N311" s="11"/>
      <c r="O311" s="11"/>
    </row>
    <row r="312" spans="14:15" x14ac:dyDescent="0.25">
      <c r="N312" s="11"/>
      <c r="O312" s="11"/>
    </row>
    <row r="313" spans="14:15" x14ac:dyDescent="0.25">
      <c r="N313" s="11"/>
      <c r="O313" s="11"/>
    </row>
    <row r="314" spans="14:15" x14ac:dyDescent="0.25">
      <c r="N314" s="11"/>
      <c r="O314" s="11"/>
    </row>
    <row r="315" spans="14:15" x14ac:dyDescent="0.25">
      <c r="N315" s="11"/>
      <c r="O315" s="11"/>
    </row>
    <row r="316" spans="14:15" x14ac:dyDescent="0.25">
      <c r="N316" s="11"/>
      <c r="O316" s="11"/>
    </row>
    <row r="317" spans="14:15" x14ac:dyDescent="0.25">
      <c r="N317" s="11"/>
      <c r="O317" s="11"/>
    </row>
    <row r="318" spans="14:15" x14ac:dyDescent="0.25">
      <c r="N318" s="11"/>
      <c r="O318" s="11"/>
    </row>
    <row r="319" spans="14:15" x14ac:dyDescent="0.25">
      <c r="N319" s="11"/>
      <c r="O319" s="11"/>
    </row>
    <row r="320" spans="14:15" x14ac:dyDescent="0.25">
      <c r="N320" s="11"/>
      <c r="O320" s="11"/>
    </row>
    <row r="321" spans="14:15" x14ac:dyDescent="0.25">
      <c r="N321" s="11"/>
      <c r="O321" s="11"/>
    </row>
    <row r="322" spans="14:15" x14ac:dyDescent="0.25">
      <c r="N322" s="11"/>
      <c r="O322" s="11"/>
    </row>
    <row r="323" spans="14:15" x14ac:dyDescent="0.25">
      <c r="N323" s="11"/>
      <c r="O323" s="11"/>
    </row>
    <row r="324" spans="14:15" x14ac:dyDescent="0.25">
      <c r="N324" s="11"/>
      <c r="O324" s="11"/>
    </row>
    <row r="325" spans="14:15" x14ac:dyDescent="0.25">
      <c r="N325" s="11"/>
      <c r="O325" s="11"/>
    </row>
    <row r="326" spans="14:15" x14ac:dyDescent="0.25">
      <c r="N326" s="11"/>
      <c r="O326" s="11"/>
    </row>
    <row r="327" spans="14:15" x14ac:dyDescent="0.25">
      <c r="N327" s="11"/>
      <c r="O327" s="11"/>
    </row>
    <row r="328" spans="14:15" x14ac:dyDescent="0.25">
      <c r="N328" s="11"/>
      <c r="O328" s="11"/>
    </row>
    <row r="329" spans="14:15" x14ac:dyDescent="0.25">
      <c r="N329" s="11"/>
      <c r="O329" s="11"/>
    </row>
    <row r="330" spans="14:15" x14ac:dyDescent="0.25">
      <c r="N330" s="11"/>
      <c r="O330" s="11"/>
    </row>
    <row r="331" spans="14:15" x14ac:dyDescent="0.25">
      <c r="N331" s="11"/>
      <c r="O331" s="11"/>
    </row>
    <row r="332" spans="14:15" x14ac:dyDescent="0.25">
      <c r="N332" s="11"/>
      <c r="O332" s="11"/>
    </row>
    <row r="333" spans="14:15" x14ac:dyDescent="0.25">
      <c r="N333" s="11"/>
      <c r="O333" s="11"/>
    </row>
    <row r="334" spans="14:15" x14ac:dyDescent="0.25">
      <c r="N334" s="11"/>
      <c r="O334" s="11"/>
    </row>
    <row r="335" spans="14:15" x14ac:dyDescent="0.25">
      <c r="N335" s="11"/>
      <c r="O335" s="11"/>
    </row>
    <row r="336" spans="14:15" x14ac:dyDescent="0.25">
      <c r="N336" s="11"/>
      <c r="O336" s="11"/>
    </row>
    <row r="337" spans="14:15" x14ac:dyDescent="0.25">
      <c r="N337" s="11"/>
      <c r="O337" s="11"/>
    </row>
    <row r="338" spans="14:15" x14ac:dyDescent="0.25">
      <c r="N338" s="11"/>
      <c r="O338" s="11"/>
    </row>
    <row r="339" spans="14:15" x14ac:dyDescent="0.25">
      <c r="N339" s="11"/>
      <c r="O339" s="11"/>
    </row>
    <row r="340" spans="14:15" x14ac:dyDescent="0.25">
      <c r="N340" s="11"/>
      <c r="O340" s="11"/>
    </row>
    <row r="341" spans="14:15" x14ac:dyDescent="0.25">
      <c r="N341" s="11"/>
      <c r="O341" s="11"/>
    </row>
    <row r="342" spans="14:15" x14ac:dyDescent="0.25">
      <c r="N342" s="11"/>
      <c r="O342" s="11"/>
    </row>
    <row r="343" spans="14:15" x14ac:dyDescent="0.25">
      <c r="N343" s="11"/>
      <c r="O343" s="11"/>
    </row>
    <row r="344" spans="14:15" x14ac:dyDescent="0.25">
      <c r="N344" s="11"/>
      <c r="O344" s="11"/>
    </row>
    <row r="345" spans="14:15" x14ac:dyDescent="0.25">
      <c r="N345" s="11"/>
      <c r="O345" s="11"/>
    </row>
    <row r="346" spans="14:15" x14ac:dyDescent="0.25">
      <c r="N346" s="11"/>
      <c r="O346" s="11"/>
    </row>
    <row r="347" spans="14:15" x14ac:dyDescent="0.25">
      <c r="N347" s="11"/>
      <c r="O347" s="11"/>
    </row>
    <row r="348" spans="14:15" x14ac:dyDescent="0.25">
      <c r="N348" s="11"/>
      <c r="O348" s="11"/>
    </row>
    <row r="349" spans="14:15" x14ac:dyDescent="0.25">
      <c r="N349" s="11"/>
      <c r="O349" s="11"/>
    </row>
    <row r="350" spans="14:15" x14ac:dyDescent="0.25">
      <c r="N350" s="11"/>
      <c r="O350" s="11"/>
    </row>
    <row r="351" spans="14:15" x14ac:dyDescent="0.25">
      <c r="N351" s="11"/>
      <c r="O351" s="11"/>
    </row>
    <row r="352" spans="14:15" x14ac:dyDescent="0.25">
      <c r="N352" s="11"/>
      <c r="O352" s="11"/>
    </row>
    <row r="353" spans="14:15" x14ac:dyDescent="0.25">
      <c r="N353" s="11"/>
      <c r="O353" s="11"/>
    </row>
    <row r="354" spans="14:15" x14ac:dyDescent="0.25">
      <c r="N354" s="11"/>
      <c r="O354" s="11"/>
    </row>
    <row r="355" spans="14:15" x14ac:dyDescent="0.25">
      <c r="N355" s="11"/>
      <c r="O355" s="11"/>
    </row>
    <row r="356" spans="14:15" x14ac:dyDescent="0.25">
      <c r="N356" s="11"/>
      <c r="O356" s="11"/>
    </row>
    <row r="357" spans="14:15" x14ac:dyDescent="0.25">
      <c r="N357" s="11"/>
      <c r="O357" s="11"/>
    </row>
    <row r="358" spans="14:15" x14ac:dyDescent="0.25">
      <c r="N358" s="11"/>
      <c r="O358" s="11"/>
    </row>
    <row r="359" spans="14:15" x14ac:dyDescent="0.25">
      <c r="N359" s="11"/>
      <c r="O359" s="11"/>
    </row>
    <row r="360" spans="14:15" x14ac:dyDescent="0.25">
      <c r="N360" s="11"/>
      <c r="O360" s="11"/>
    </row>
    <row r="361" spans="14:15" x14ac:dyDescent="0.25">
      <c r="N361" s="11"/>
      <c r="O361" s="11"/>
    </row>
    <row r="362" spans="14:15" x14ac:dyDescent="0.25">
      <c r="N362" s="11"/>
      <c r="O362" s="11"/>
    </row>
    <row r="363" spans="14:15" x14ac:dyDescent="0.25">
      <c r="N363" s="11"/>
      <c r="O363" s="11"/>
    </row>
    <row r="364" spans="14:15" x14ac:dyDescent="0.25">
      <c r="N364" s="11"/>
      <c r="O364" s="11"/>
    </row>
    <row r="365" spans="14:15" x14ac:dyDescent="0.25">
      <c r="N365" s="11"/>
      <c r="O365" s="11"/>
    </row>
    <row r="366" spans="14:15" x14ac:dyDescent="0.25">
      <c r="N366" s="11"/>
      <c r="O366" s="11"/>
    </row>
    <row r="367" spans="14:15" x14ac:dyDescent="0.25">
      <c r="N367" s="11"/>
      <c r="O367" s="11"/>
    </row>
    <row r="368" spans="14:15" x14ac:dyDescent="0.25">
      <c r="N368" s="11"/>
      <c r="O368" s="11"/>
    </row>
    <row r="369" spans="14:15" x14ac:dyDescent="0.25">
      <c r="N369" s="11"/>
      <c r="O369" s="11"/>
    </row>
    <row r="370" spans="14:15" x14ac:dyDescent="0.25">
      <c r="N370" s="11"/>
      <c r="O370" s="11"/>
    </row>
    <row r="371" spans="14:15" x14ac:dyDescent="0.25">
      <c r="N371" s="11"/>
      <c r="O371" s="11"/>
    </row>
    <row r="372" spans="14:15" x14ac:dyDescent="0.25">
      <c r="N372" s="11"/>
      <c r="O372" s="11"/>
    </row>
    <row r="373" spans="14:15" x14ac:dyDescent="0.25">
      <c r="N373" s="11"/>
      <c r="O373" s="11"/>
    </row>
    <row r="374" spans="14:15" x14ac:dyDescent="0.25">
      <c r="N374" s="11"/>
      <c r="O374" s="11"/>
    </row>
    <row r="375" spans="14:15" x14ac:dyDescent="0.25">
      <c r="N375" s="11"/>
      <c r="O375" s="11"/>
    </row>
    <row r="376" spans="14:15" x14ac:dyDescent="0.25">
      <c r="N376" s="11"/>
      <c r="O376" s="11"/>
    </row>
    <row r="377" spans="14:15" x14ac:dyDescent="0.25">
      <c r="N377" s="11"/>
      <c r="O377" s="11"/>
    </row>
    <row r="378" spans="14:15" x14ac:dyDescent="0.25">
      <c r="N378" s="11"/>
      <c r="O378" s="11"/>
    </row>
    <row r="379" spans="14:15" x14ac:dyDescent="0.25">
      <c r="N379" s="11"/>
      <c r="O379" s="11"/>
    </row>
    <row r="380" spans="14:15" x14ac:dyDescent="0.25">
      <c r="N380" s="11"/>
      <c r="O380" s="11"/>
    </row>
    <row r="381" spans="14:15" x14ac:dyDescent="0.25">
      <c r="N381" s="11"/>
      <c r="O381" s="11"/>
    </row>
    <row r="382" spans="14:15" x14ac:dyDescent="0.25">
      <c r="N382" s="11"/>
      <c r="O382" s="11"/>
    </row>
    <row r="383" spans="14:15" x14ac:dyDescent="0.25">
      <c r="N383" s="11"/>
      <c r="O383" s="11"/>
    </row>
    <row r="384" spans="14:15" x14ac:dyDescent="0.25">
      <c r="N384" s="11"/>
      <c r="O384" s="11"/>
    </row>
    <row r="385" spans="14:15" x14ac:dyDescent="0.25">
      <c r="N385" s="11"/>
      <c r="O385" s="11"/>
    </row>
    <row r="386" spans="14:15" x14ac:dyDescent="0.25">
      <c r="N386" s="11"/>
      <c r="O386" s="11"/>
    </row>
    <row r="387" spans="14:15" x14ac:dyDescent="0.25">
      <c r="N387" s="11"/>
      <c r="O387" s="11"/>
    </row>
    <row r="388" spans="14:15" x14ac:dyDescent="0.25">
      <c r="N388" s="11"/>
      <c r="O388" s="11"/>
    </row>
    <row r="389" spans="14:15" x14ac:dyDescent="0.25">
      <c r="N389" s="11"/>
      <c r="O389" s="11"/>
    </row>
    <row r="390" spans="14:15" x14ac:dyDescent="0.25">
      <c r="N390" s="11"/>
      <c r="O390" s="11"/>
    </row>
    <row r="391" spans="14:15" x14ac:dyDescent="0.25">
      <c r="N391" s="11"/>
      <c r="O391" s="11"/>
    </row>
    <row r="392" spans="14:15" x14ac:dyDescent="0.25">
      <c r="N392" s="11"/>
      <c r="O392" s="11"/>
    </row>
    <row r="393" spans="14:15" x14ac:dyDescent="0.25">
      <c r="N393" s="11"/>
      <c r="O393" s="11"/>
    </row>
    <row r="394" spans="14:15" x14ac:dyDescent="0.25">
      <c r="N394" s="11"/>
      <c r="O394" s="11"/>
    </row>
    <row r="395" spans="14:15" x14ac:dyDescent="0.25">
      <c r="N395" s="11"/>
      <c r="O395" s="11"/>
    </row>
    <row r="396" spans="14:15" x14ac:dyDescent="0.25">
      <c r="N396" s="11"/>
      <c r="O396" s="11"/>
    </row>
    <row r="397" spans="14:15" x14ac:dyDescent="0.25">
      <c r="N397" s="11"/>
      <c r="O397" s="11"/>
    </row>
    <row r="398" spans="14:15" x14ac:dyDescent="0.25">
      <c r="N398" s="11"/>
      <c r="O398" s="11"/>
    </row>
    <row r="399" spans="14:15" x14ac:dyDescent="0.25">
      <c r="N399" s="11"/>
      <c r="O399" s="11"/>
    </row>
    <row r="400" spans="14:15" x14ac:dyDescent="0.25">
      <c r="N400" s="11"/>
      <c r="O400" s="11"/>
    </row>
    <row r="401" spans="14:15" x14ac:dyDescent="0.25">
      <c r="N401" s="11"/>
      <c r="O401" s="11"/>
    </row>
    <row r="402" spans="14:15" x14ac:dyDescent="0.25">
      <c r="N402" s="11"/>
      <c r="O402" s="11"/>
    </row>
    <row r="403" spans="14:15" x14ac:dyDescent="0.25">
      <c r="N403" s="11"/>
      <c r="O403" s="11"/>
    </row>
    <row r="404" spans="14:15" x14ac:dyDescent="0.25">
      <c r="N404" s="11"/>
      <c r="O404" s="11"/>
    </row>
    <row r="405" spans="14:15" x14ac:dyDescent="0.25">
      <c r="N405" s="11"/>
      <c r="O405" s="11"/>
    </row>
    <row r="406" spans="14:15" x14ac:dyDescent="0.25">
      <c r="N406" s="11"/>
      <c r="O406" s="11"/>
    </row>
    <row r="407" spans="14:15" x14ac:dyDescent="0.25">
      <c r="N407" s="11"/>
      <c r="O407" s="11"/>
    </row>
    <row r="408" spans="14:15" x14ac:dyDescent="0.25">
      <c r="N408" s="11"/>
      <c r="O408" s="11"/>
    </row>
    <row r="409" spans="14:15" x14ac:dyDescent="0.25">
      <c r="N409" s="11"/>
      <c r="O409" s="11"/>
    </row>
    <row r="410" spans="14:15" x14ac:dyDescent="0.25">
      <c r="N410" s="11"/>
      <c r="O410" s="11"/>
    </row>
    <row r="411" spans="14:15" x14ac:dyDescent="0.25">
      <c r="N411" s="11"/>
      <c r="O411" s="11"/>
    </row>
    <row r="412" spans="14:15" x14ac:dyDescent="0.25">
      <c r="N412" s="11"/>
      <c r="O412" s="11"/>
    </row>
    <row r="413" spans="14:15" x14ac:dyDescent="0.25">
      <c r="N413" s="11"/>
      <c r="O413" s="11"/>
    </row>
    <row r="414" spans="14:15" x14ac:dyDescent="0.25">
      <c r="N414" s="11"/>
      <c r="O414" s="11"/>
    </row>
    <row r="415" spans="14:15" x14ac:dyDescent="0.25">
      <c r="N415" s="11"/>
      <c r="O415" s="11"/>
    </row>
    <row r="416" spans="14:15" x14ac:dyDescent="0.25">
      <c r="N416" s="11"/>
      <c r="O416" s="11"/>
    </row>
    <row r="417" spans="14:15" x14ac:dyDescent="0.25">
      <c r="N417" s="11"/>
      <c r="O417" s="11"/>
    </row>
    <row r="418" spans="14:15" x14ac:dyDescent="0.25">
      <c r="N418" s="11"/>
      <c r="O418" s="11"/>
    </row>
    <row r="419" spans="14:15" x14ac:dyDescent="0.25">
      <c r="N419" s="11"/>
      <c r="O419" s="11"/>
    </row>
    <row r="420" spans="14:15" x14ac:dyDescent="0.25">
      <c r="N420" s="11"/>
      <c r="O420" s="11"/>
    </row>
    <row r="421" spans="14:15" x14ac:dyDescent="0.25">
      <c r="N421" s="11"/>
      <c r="O421" s="11"/>
    </row>
    <row r="422" spans="14:15" x14ac:dyDescent="0.25">
      <c r="N422" s="11"/>
      <c r="O422" s="11"/>
    </row>
    <row r="423" spans="14:15" x14ac:dyDescent="0.25">
      <c r="N423" s="11"/>
      <c r="O423" s="11"/>
    </row>
    <row r="424" spans="14:15" x14ac:dyDescent="0.25">
      <c r="N424" s="11"/>
      <c r="O424" s="11"/>
    </row>
    <row r="425" spans="14:15" x14ac:dyDescent="0.25">
      <c r="N425" s="11"/>
      <c r="O425" s="11"/>
    </row>
    <row r="426" spans="14:15" x14ac:dyDescent="0.25">
      <c r="N426" s="11"/>
      <c r="O426" s="11"/>
    </row>
    <row r="427" spans="14:15" x14ac:dyDescent="0.25">
      <c r="N427" s="11"/>
      <c r="O427" s="11"/>
    </row>
    <row r="428" spans="14:15" x14ac:dyDescent="0.25">
      <c r="N428" s="11"/>
      <c r="O428" s="11"/>
    </row>
    <row r="429" spans="14:15" x14ac:dyDescent="0.25">
      <c r="N429" s="11"/>
      <c r="O429" s="11"/>
    </row>
    <row r="430" spans="14:15" x14ac:dyDescent="0.25">
      <c r="N430" s="11"/>
      <c r="O430" s="11"/>
    </row>
    <row r="431" spans="14:15" x14ac:dyDescent="0.25">
      <c r="N431" s="11"/>
      <c r="O431" s="11"/>
    </row>
    <row r="432" spans="14:15" x14ac:dyDescent="0.25">
      <c r="N432" s="11"/>
      <c r="O432" s="11"/>
    </row>
    <row r="433" spans="14:15" x14ac:dyDescent="0.25">
      <c r="N433" s="11"/>
      <c r="O433" s="11"/>
    </row>
    <row r="434" spans="14:15" x14ac:dyDescent="0.25">
      <c r="N434" s="11"/>
      <c r="O434" s="11"/>
    </row>
    <row r="435" spans="14:15" x14ac:dyDescent="0.25">
      <c r="N435" s="11"/>
      <c r="O435" s="11"/>
    </row>
    <row r="436" spans="14:15" x14ac:dyDescent="0.25">
      <c r="N436" s="11"/>
      <c r="O436" s="11"/>
    </row>
    <row r="437" spans="14:15" x14ac:dyDescent="0.25">
      <c r="N437" s="11"/>
      <c r="O437" s="11"/>
    </row>
    <row r="438" spans="14:15" x14ac:dyDescent="0.25">
      <c r="N438" s="11"/>
      <c r="O438" s="11"/>
    </row>
    <row r="439" spans="14:15" x14ac:dyDescent="0.25">
      <c r="N439" s="11"/>
      <c r="O439" s="11"/>
    </row>
    <row r="440" spans="14:15" x14ac:dyDescent="0.25">
      <c r="N440" s="11"/>
      <c r="O440" s="11"/>
    </row>
    <row r="441" spans="14:15" x14ac:dyDescent="0.25">
      <c r="N441" s="11"/>
      <c r="O441" s="11"/>
    </row>
    <row r="442" spans="14:15" x14ac:dyDescent="0.25">
      <c r="N442" s="11"/>
      <c r="O442" s="11"/>
    </row>
    <row r="443" spans="14:15" x14ac:dyDescent="0.25">
      <c r="N443" s="11"/>
      <c r="O443" s="11"/>
    </row>
    <row r="444" spans="14:15" x14ac:dyDescent="0.25">
      <c r="N444" s="11"/>
      <c r="O444" s="11"/>
    </row>
    <row r="445" spans="14:15" x14ac:dyDescent="0.25">
      <c r="N445" s="11"/>
      <c r="O445" s="11"/>
    </row>
    <row r="446" spans="14:15" x14ac:dyDescent="0.25">
      <c r="N446" s="11"/>
      <c r="O446" s="11"/>
    </row>
    <row r="447" spans="14:15" x14ac:dyDescent="0.25">
      <c r="N447" s="11"/>
      <c r="O447" s="11"/>
    </row>
    <row r="448" spans="14:15" x14ac:dyDescent="0.25">
      <c r="N448" s="11"/>
      <c r="O448" s="11"/>
    </row>
    <row r="449" spans="14:15" x14ac:dyDescent="0.25">
      <c r="N449" s="11"/>
      <c r="O449" s="11"/>
    </row>
    <row r="450" spans="14:15" x14ac:dyDescent="0.25">
      <c r="N450" s="11"/>
      <c r="O450" s="11"/>
    </row>
    <row r="451" spans="14:15" x14ac:dyDescent="0.25">
      <c r="N451" s="11"/>
      <c r="O451" s="11"/>
    </row>
    <row r="452" spans="14:15" x14ac:dyDescent="0.25">
      <c r="N452" s="11"/>
      <c r="O452" s="11"/>
    </row>
    <row r="453" spans="14:15" x14ac:dyDescent="0.25">
      <c r="N453" s="11"/>
      <c r="O453" s="11"/>
    </row>
    <row r="454" spans="14:15" x14ac:dyDescent="0.25">
      <c r="N454" s="11"/>
      <c r="O454" s="11"/>
    </row>
    <row r="455" spans="14:15" x14ac:dyDescent="0.25">
      <c r="N455" s="11"/>
      <c r="O455" s="11"/>
    </row>
    <row r="456" spans="14:15" x14ac:dyDescent="0.25">
      <c r="N456" s="11"/>
      <c r="O456" s="11"/>
    </row>
    <row r="457" spans="14:15" x14ac:dyDescent="0.25">
      <c r="N457" s="11"/>
      <c r="O457" s="11"/>
    </row>
    <row r="458" spans="14:15" x14ac:dyDescent="0.25">
      <c r="N458" s="11"/>
      <c r="O458" s="11"/>
    </row>
    <row r="459" spans="14:15" x14ac:dyDescent="0.25">
      <c r="N459" s="11"/>
      <c r="O459" s="11"/>
    </row>
    <row r="460" spans="14:15" x14ac:dyDescent="0.25">
      <c r="N460" s="11"/>
      <c r="O460" s="11"/>
    </row>
    <row r="461" spans="14:15" x14ac:dyDescent="0.25">
      <c r="N461" s="11"/>
      <c r="O461" s="11"/>
    </row>
    <row r="462" spans="14:15" x14ac:dyDescent="0.25">
      <c r="N462" s="11"/>
      <c r="O462" s="11"/>
    </row>
    <row r="463" spans="14:15" x14ac:dyDescent="0.25">
      <c r="N463" s="11"/>
      <c r="O463" s="11"/>
    </row>
    <row r="464" spans="14:15" x14ac:dyDescent="0.25">
      <c r="N464" s="11"/>
      <c r="O464" s="11"/>
    </row>
    <row r="465" spans="14:15" x14ac:dyDescent="0.25">
      <c r="N465" s="11"/>
      <c r="O465" s="11"/>
    </row>
    <row r="466" spans="14:15" x14ac:dyDescent="0.25">
      <c r="N466" s="11"/>
      <c r="O466" s="11"/>
    </row>
    <row r="467" spans="14:15" x14ac:dyDescent="0.25">
      <c r="N467" s="11"/>
      <c r="O467" s="11"/>
    </row>
    <row r="468" spans="14:15" x14ac:dyDescent="0.25">
      <c r="N468" s="11"/>
      <c r="O468" s="11"/>
    </row>
    <row r="469" spans="14:15" x14ac:dyDescent="0.25">
      <c r="N469" s="11"/>
      <c r="O469" s="11"/>
    </row>
    <row r="470" spans="14:15" x14ac:dyDescent="0.25">
      <c r="N470" s="11"/>
      <c r="O470" s="11"/>
    </row>
    <row r="471" spans="14:15" x14ac:dyDescent="0.25">
      <c r="N471" s="11"/>
      <c r="O471" s="11"/>
    </row>
    <row r="472" spans="14:15" x14ac:dyDescent="0.25">
      <c r="N472" s="11"/>
      <c r="O472" s="11"/>
    </row>
    <row r="473" spans="14:15" x14ac:dyDescent="0.25">
      <c r="N473" s="11"/>
      <c r="O473" s="11"/>
    </row>
    <row r="474" spans="14:15" x14ac:dyDescent="0.25">
      <c r="N474" s="11"/>
      <c r="O474" s="11"/>
    </row>
    <row r="475" spans="14:15" x14ac:dyDescent="0.25">
      <c r="N475" s="11"/>
      <c r="O475" s="11"/>
    </row>
    <row r="476" spans="14:15" x14ac:dyDescent="0.25">
      <c r="N476" s="11"/>
      <c r="O476" s="11"/>
    </row>
    <row r="477" spans="14:15" x14ac:dyDescent="0.25">
      <c r="N477" s="11"/>
      <c r="O477" s="11"/>
    </row>
    <row r="478" spans="14:15" x14ac:dyDescent="0.25">
      <c r="N478" s="11"/>
      <c r="O478" s="11"/>
    </row>
    <row r="479" spans="14:15" x14ac:dyDescent="0.25">
      <c r="N479" s="11"/>
      <c r="O479" s="11"/>
    </row>
    <row r="480" spans="14:15" x14ac:dyDescent="0.25">
      <c r="N480" s="11"/>
      <c r="O480" s="11"/>
    </row>
    <row r="481" spans="14:15" x14ac:dyDescent="0.25">
      <c r="N481" s="11"/>
      <c r="O481" s="11"/>
    </row>
    <row r="482" spans="14:15" x14ac:dyDescent="0.25">
      <c r="N482" s="11"/>
      <c r="O482" s="11"/>
    </row>
    <row r="483" spans="14:15" x14ac:dyDescent="0.25">
      <c r="N483" s="11"/>
      <c r="O483" s="11"/>
    </row>
    <row r="484" spans="14:15" x14ac:dyDescent="0.25">
      <c r="N484" s="11"/>
      <c r="O484" s="11"/>
    </row>
    <row r="485" spans="14:15" x14ac:dyDescent="0.25">
      <c r="N485" s="11"/>
      <c r="O485" s="11"/>
    </row>
    <row r="486" spans="14:15" x14ac:dyDescent="0.25">
      <c r="N486" s="11"/>
      <c r="O486" s="11"/>
    </row>
    <row r="487" spans="14:15" x14ac:dyDescent="0.25">
      <c r="N487" s="11"/>
      <c r="O487" s="11"/>
    </row>
    <row r="488" spans="14:15" x14ac:dyDescent="0.25">
      <c r="N488" s="11"/>
      <c r="O488" s="11"/>
    </row>
    <row r="489" spans="14:15" x14ac:dyDescent="0.25">
      <c r="N489" s="11"/>
      <c r="O489" s="11"/>
    </row>
    <row r="490" spans="14:15" x14ac:dyDescent="0.25">
      <c r="N490" s="11"/>
      <c r="O490" s="11"/>
    </row>
    <row r="491" spans="14:15" x14ac:dyDescent="0.25">
      <c r="N491" s="11"/>
      <c r="O491" s="11"/>
    </row>
    <row r="492" spans="14:15" x14ac:dyDescent="0.25">
      <c r="N492" s="11"/>
      <c r="O492" s="11"/>
    </row>
    <row r="493" spans="14:15" x14ac:dyDescent="0.25">
      <c r="N493" s="11"/>
      <c r="O493" s="11"/>
    </row>
    <row r="494" spans="14:15" x14ac:dyDescent="0.25">
      <c r="N494" s="11"/>
      <c r="O494" s="11"/>
    </row>
    <row r="495" spans="14:15" x14ac:dyDescent="0.25">
      <c r="N495" s="11"/>
      <c r="O495" s="11"/>
    </row>
    <row r="496" spans="14:15" x14ac:dyDescent="0.25">
      <c r="N496" s="11"/>
      <c r="O496" s="11"/>
    </row>
    <row r="497" spans="14:15" x14ac:dyDescent="0.25">
      <c r="N497" s="11"/>
      <c r="O497" s="11"/>
    </row>
    <row r="498" spans="14:15" x14ac:dyDescent="0.25">
      <c r="N498" s="11"/>
      <c r="O498" s="11"/>
    </row>
    <row r="499" spans="14:15" x14ac:dyDescent="0.25">
      <c r="N499" s="11"/>
      <c r="O499" s="11"/>
    </row>
    <row r="500" spans="14:15" x14ac:dyDescent="0.25">
      <c r="N500" s="11"/>
      <c r="O500" s="11"/>
    </row>
    <row r="501" spans="14:15" x14ac:dyDescent="0.25">
      <c r="N501" s="11"/>
      <c r="O501" s="11"/>
    </row>
    <row r="502" spans="14:15" x14ac:dyDescent="0.25">
      <c r="N502" s="11"/>
      <c r="O502" s="11"/>
    </row>
    <row r="503" spans="14:15" x14ac:dyDescent="0.25">
      <c r="N503" s="11"/>
      <c r="O503" s="11"/>
    </row>
    <row r="504" spans="14:15" x14ac:dyDescent="0.25">
      <c r="N504" s="11"/>
      <c r="O504" s="11"/>
    </row>
    <row r="505" spans="14:15" x14ac:dyDescent="0.25">
      <c r="N505" s="11"/>
      <c r="O505" s="11"/>
    </row>
    <row r="506" spans="14:15" x14ac:dyDescent="0.25">
      <c r="N506" s="11"/>
      <c r="O506" s="11"/>
    </row>
    <row r="507" spans="14:15" x14ac:dyDescent="0.25">
      <c r="N507" s="11"/>
      <c r="O507" s="11"/>
    </row>
    <row r="508" spans="14:15" x14ac:dyDescent="0.25">
      <c r="N508" s="11"/>
      <c r="O508" s="11"/>
    </row>
    <row r="509" spans="14:15" x14ac:dyDescent="0.25">
      <c r="N509" s="11"/>
      <c r="O509" s="11"/>
    </row>
    <row r="510" spans="14:15" x14ac:dyDescent="0.25">
      <c r="N510" s="11"/>
      <c r="O510" s="11"/>
    </row>
    <row r="511" spans="14:15" x14ac:dyDescent="0.25">
      <c r="N511" s="11"/>
      <c r="O511" s="11"/>
    </row>
    <row r="512" spans="14:15" x14ac:dyDescent="0.25">
      <c r="N512" s="11"/>
      <c r="O512" s="11"/>
    </row>
    <row r="513" spans="14:15" x14ac:dyDescent="0.25">
      <c r="N513" s="11"/>
      <c r="O513" s="11"/>
    </row>
    <row r="514" spans="14:15" x14ac:dyDescent="0.25">
      <c r="N514" s="11"/>
      <c r="O514" s="11"/>
    </row>
    <row r="515" spans="14:15" x14ac:dyDescent="0.25">
      <c r="N515" s="11"/>
      <c r="O515" s="11"/>
    </row>
    <row r="516" spans="14:15" x14ac:dyDescent="0.25">
      <c r="N516" s="11"/>
      <c r="O516" s="11"/>
    </row>
    <row r="517" spans="14:15" x14ac:dyDescent="0.25">
      <c r="N517" s="11"/>
      <c r="O517" s="11"/>
    </row>
    <row r="518" spans="14:15" x14ac:dyDescent="0.25">
      <c r="N518" s="11"/>
      <c r="O518" s="11"/>
    </row>
    <row r="519" spans="14:15" x14ac:dyDescent="0.25">
      <c r="N519" s="11"/>
      <c r="O519" s="11"/>
    </row>
    <row r="520" spans="14:15" x14ac:dyDescent="0.25">
      <c r="N520" s="11"/>
      <c r="O520" s="11"/>
    </row>
    <row r="521" spans="14:15" x14ac:dyDescent="0.25">
      <c r="N521" s="11"/>
      <c r="O521" s="11"/>
    </row>
    <row r="522" spans="14:15" x14ac:dyDescent="0.25">
      <c r="N522" s="11"/>
      <c r="O522" s="11"/>
    </row>
    <row r="523" spans="14:15" x14ac:dyDescent="0.25">
      <c r="N523" s="11"/>
      <c r="O523" s="11"/>
    </row>
    <row r="524" spans="14:15" x14ac:dyDescent="0.25">
      <c r="N524" s="11"/>
      <c r="O524" s="11"/>
    </row>
    <row r="525" spans="14:15" x14ac:dyDescent="0.25">
      <c r="N525" s="11"/>
      <c r="O525" s="11"/>
    </row>
    <row r="526" spans="14:15" x14ac:dyDescent="0.25">
      <c r="N526" s="11"/>
      <c r="O526" s="11"/>
    </row>
    <row r="527" spans="14:15" x14ac:dyDescent="0.25">
      <c r="N527" s="11"/>
      <c r="O527" s="11"/>
    </row>
    <row r="528" spans="14:15" x14ac:dyDescent="0.25">
      <c r="N528" s="11"/>
      <c r="O528" s="11"/>
    </row>
    <row r="529" spans="14:15" x14ac:dyDescent="0.25">
      <c r="N529" s="11"/>
      <c r="O529" s="11"/>
    </row>
    <row r="530" spans="14:15" x14ac:dyDescent="0.25">
      <c r="N530" s="11"/>
      <c r="O530" s="11"/>
    </row>
    <row r="531" spans="14:15" x14ac:dyDescent="0.25">
      <c r="N531" s="11"/>
      <c r="O531" s="11"/>
    </row>
    <row r="532" spans="14:15" x14ac:dyDescent="0.25">
      <c r="N532" s="11"/>
      <c r="O532" s="11"/>
    </row>
    <row r="533" spans="14:15" x14ac:dyDescent="0.25">
      <c r="N533" s="11"/>
      <c r="O533" s="11"/>
    </row>
    <row r="534" spans="14:15" x14ac:dyDescent="0.25">
      <c r="N534" s="11"/>
      <c r="O534" s="11"/>
    </row>
    <row r="535" spans="14:15" x14ac:dyDescent="0.25">
      <c r="N535" s="11"/>
      <c r="O535" s="11"/>
    </row>
    <row r="536" spans="14:15" x14ac:dyDescent="0.25">
      <c r="N536" s="11"/>
      <c r="O536" s="11"/>
    </row>
    <row r="537" spans="14:15" x14ac:dyDescent="0.25">
      <c r="N537" s="11"/>
      <c r="O537" s="11"/>
    </row>
    <row r="538" spans="14:15" x14ac:dyDescent="0.25">
      <c r="N538" s="11"/>
      <c r="O538" s="11"/>
    </row>
    <row r="539" spans="14:15" x14ac:dyDescent="0.25">
      <c r="N539" s="11"/>
      <c r="O539" s="11"/>
    </row>
    <row r="540" spans="14:15" x14ac:dyDescent="0.25">
      <c r="N540" s="11"/>
      <c r="O540" s="11"/>
    </row>
    <row r="541" spans="14:15" x14ac:dyDescent="0.25">
      <c r="N541" s="11"/>
      <c r="O541" s="11"/>
    </row>
    <row r="542" spans="14:15" x14ac:dyDescent="0.25">
      <c r="N542" s="11"/>
      <c r="O542" s="11"/>
    </row>
    <row r="543" spans="14:15" x14ac:dyDescent="0.25">
      <c r="N543" s="11"/>
      <c r="O543" s="11"/>
    </row>
    <row r="544" spans="14:15" x14ac:dyDescent="0.25">
      <c r="N544" s="11"/>
      <c r="O544" s="11"/>
    </row>
    <row r="545" spans="14:15" x14ac:dyDescent="0.25">
      <c r="N545" s="11"/>
      <c r="O545" s="11"/>
    </row>
    <row r="546" spans="14:15" x14ac:dyDescent="0.25">
      <c r="N546" s="11"/>
      <c r="O546" s="11"/>
    </row>
    <row r="547" spans="14:15" x14ac:dyDescent="0.25">
      <c r="N547" s="11"/>
      <c r="O547" s="11"/>
    </row>
    <row r="548" spans="14:15" x14ac:dyDescent="0.25">
      <c r="N548" s="11"/>
      <c r="O548" s="11"/>
    </row>
    <row r="549" spans="14:15" x14ac:dyDescent="0.25">
      <c r="N549" s="11"/>
      <c r="O549" s="11"/>
    </row>
    <row r="550" spans="14:15" x14ac:dyDescent="0.25">
      <c r="N550" s="11"/>
      <c r="O550" s="11"/>
    </row>
    <row r="551" spans="14:15" x14ac:dyDescent="0.25">
      <c r="N551" s="11"/>
      <c r="O551" s="11"/>
    </row>
    <row r="552" spans="14:15" x14ac:dyDescent="0.25">
      <c r="N552" s="11"/>
      <c r="O552" s="11"/>
    </row>
    <row r="553" spans="14:15" x14ac:dyDescent="0.25">
      <c r="N553" s="11"/>
      <c r="O553" s="11"/>
    </row>
    <row r="554" spans="14:15" x14ac:dyDescent="0.25">
      <c r="N554" s="11"/>
      <c r="O554" s="11"/>
    </row>
    <row r="555" spans="14:15" x14ac:dyDescent="0.25">
      <c r="N555" s="11"/>
      <c r="O555" s="11"/>
    </row>
    <row r="556" spans="14:15" x14ac:dyDescent="0.25">
      <c r="N556" s="11"/>
      <c r="O556" s="11"/>
    </row>
    <row r="557" spans="14:15" x14ac:dyDescent="0.25">
      <c r="N557" s="11"/>
      <c r="O557" s="11"/>
    </row>
    <row r="558" spans="14:15" x14ac:dyDescent="0.25">
      <c r="N558" s="11"/>
      <c r="O558" s="11"/>
    </row>
    <row r="559" spans="14:15" x14ac:dyDescent="0.25">
      <c r="N559" s="11"/>
      <c r="O559" s="11"/>
    </row>
    <row r="560" spans="14:15" x14ac:dyDescent="0.25">
      <c r="N560" s="11"/>
      <c r="O560" s="11"/>
    </row>
    <row r="561" spans="14:15" x14ac:dyDescent="0.25">
      <c r="N561" s="11"/>
      <c r="O561" s="11"/>
    </row>
    <row r="562" spans="14:15" x14ac:dyDescent="0.25">
      <c r="N562" s="11"/>
      <c r="O562" s="11"/>
    </row>
    <row r="563" spans="14:15" x14ac:dyDescent="0.25">
      <c r="N563" s="11"/>
      <c r="O563" s="11"/>
    </row>
    <row r="564" spans="14:15" x14ac:dyDescent="0.25">
      <c r="N564" s="11"/>
      <c r="O564" s="11"/>
    </row>
    <row r="565" spans="14:15" x14ac:dyDescent="0.25">
      <c r="N565" s="11"/>
      <c r="O565" s="11"/>
    </row>
    <row r="566" spans="14:15" x14ac:dyDescent="0.25">
      <c r="N566" s="11"/>
      <c r="O566" s="11"/>
    </row>
    <row r="567" spans="14:15" x14ac:dyDescent="0.25">
      <c r="N567" s="11"/>
      <c r="O567" s="11"/>
    </row>
    <row r="568" spans="14:15" x14ac:dyDescent="0.25">
      <c r="N568" s="11"/>
      <c r="O568" s="11"/>
    </row>
    <row r="569" spans="14:15" x14ac:dyDescent="0.25">
      <c r="N569" s="11"/>
      <c r="O569" s="11"/>
    </row>
    <row r="570" spans="14:15" x14ac:dyDescent="0.25">
      <c r="N570" s="11"/>
      <c r="O570" s="11"/>
    </row>
    <row r="571" spans="14:15" x14ac:dyDescent="0.25">
      <c r="N571" s="11"/>
      <c r="O571" s="11"/>
    </row>
    <row r="572" spans="14:15" x14ac:dyDescent="0.25">
      <c r="N572" s="11"/>
      <c r="O572" s="11"/>
    </row>
    <row r="573" spans="14:15" x14ac:dyDescent="0.25">
      <c r="N573" s="11"/>
      <c r="O573" s="11"/>
    </row>
    <row r="574" spans="14:15" x14ac:dyDescent="0.25">
      <c r="N574" s="11"/>
      <c r="O574" s="11"/>
    </row>
    <row r="575" spans="14:15" x14ac:dyDescent="0.25">
      <c r="N575" s="11"/>
      <c r="O575" s="11"/>
    </row>
    <row r="576" spans="14:15" x14ac:dyDescent="0.25">
      <c r="N576" s="11"/>
      <c r="O576" s="11"/>
    </row>
    <row r="577" spans="14:15" x14ac:dyDescent="0.25">
      <c r="N577" s="11"/>
      <c r="O577" s="11"/>
    </row>
    <row r="578" spans="14:15" x14ac:dyDescent="0.25">
      <c r="N578" s="11"/>
      <c r="O578" s="11"/>
    </row>
    <row r="579" spans="14:15" x14ac:dyDescent="0.25">
      <c r="N579" s="11"/>
      <c r="O579" s="11"/>
    </row>
    <row r="580" spans="14:15" x14ac:dyDescent="0.25">
      <c r="N580" s="11"/>
      <c r="O580" s="11"/>
    </row>
    <row r="581" spans="14:15" x14ac:dyDescent="0.25">
      <c r="N581" s="11"/>
      <c r="O581" s="11"/>
    </row>
    <row r="582" spans="14:15" x14ac:dyDescent="0.25">
      <c r="N582" s="11"/>
      <c r="O582" s="11"/>
    </row>
    <row r="583" spans="14:15" x14ac:dyDescent="0.25">
      <c r="N583" s="11"/>
      <c r="O583" s="11"/>
    </row>
    <row r="584" spans="14:15" x14ac:dyDescent="0.25">
      <c r="N584" s="11"/>
      <c r="O584" s="11"/>
    </row>
    <row r="585" spans="14:15" x14ac:dyDescent="0.25">
      <c r="N585" s="11"/>
      <c r="O585" s="11"/>
    </row>
    <row r="586" spans="14:15" x14ac:dyDescent="0.25">
      <c r="N586" s="11"/>
      <c r="O586" s="11"/>
    </row>
    <row r="587" spans="14:15" x14ac:dyDescent="0.25">
      <c r="N587" s="11"/>
      <c r="O587" s="11"/>
    </row>
    <row r="588" spans="14:15" x14ac:dyDescent="0.25">
      <c r="N588" s="11"/>
      <c r="O588" s="11"/>
    </row>
    <row r="589" spans="14:15" x14ac:dyDescent="0.25">
      <c r="N589" s="11"/>
      <c r="O589" s="11"/>
    </row>
    <row r="590" spans="14:15" x14ac:dyDescent="0.25">
      <c r="N590" s="11"/>
      <c r="O590" s="11"/>
    </row>
    <row r="591" spans="14:15" x14ac:dyDescent="0.25">
      <c r="N591" s="11"/>
      <c r="O591" s="11"/>
    </row>
    <row r="592" spans="14:15" x14ac:dyDescent="0.25">
      <c r="N592" s="11"/>
      <c r="O592" s="11"/>
    </row>
    <row r="593" spans="14:15" x14ac:dyDescent="0.25">
      <c r="N593" s="11"/>
      <c r="O593" s="11"/>
    </row>
    <row r="594" spans="14:15" x14ac:dyDescent="0.25">
      <c r="N594" s="11"/>
      <c r="O594" s="11"/>
    </row>
    <row r="595" spans="14:15" x14ac:dyDescent="0.25">
      <c r="N595" s="11"/>
      <c r="O595" s="11"/>
    </row>
    <row r="596" spans="14:15" x14ac:dyDescent="0.25">
      <c r="N596" s="11"/>
      <c r="O596" s="11"/>
    </row>
    <row r="597" spans="14:15" x14ac:dyDescent="0.25">
      <c r="N597" s="11"/>
      <c r="O597" s="11"/>
    </row>
    <row r="598" spans="14:15" x14ac:dyDescent="0.25">
      <c r="N598" s="11"/>
      <c r="O598" s="11"/>
    </row>
    <row r="599" spans="14:15" x14ac:dyDescent="0.25">
      <c r="N599" s="11"/>
      <c r="O599" s="11"/>
    </row>
    <row r="600" spans="14:15" x14ac:dyDescent="0.25">
      <c r="N600" s="11"/>
      <c r="O600" s="11"/>
    </row>
    <row r="601" spans="14:15" x14ac:dyDescent="0.25">
      <c r="N601" s="11"/>
      <c r="O601" s="11"/>
    </row>
    <row r="602" spans="14:15" x14ac:dyDescent="0.25">
      <c r="N602" s="11"/>
      <c r="O602" s="11"/>
    </row>
    <row r="603" spans="14:15" x14ac:dyDescent="0.25">
      <c r="N603" s="11"/>
      <c r="O603" s="11"/>
    </row>
    <row r="604" spans="14:15" x14ac:dyDescent="0.25">
      <c r="N604" s="11"/>
      <c r="O604" s="11"/>
    </row>
    <row r="605" spans="14:15" x14ac:dyDescent="0.25">
      <c r="N605" s="11"/>
      <c r="O605" s="11"/>
    </row>
    <row r="606" spans="14:15" x14ac:dyDescent="0.25">
      <c r="N606" s="11"/>
      <c r="O606" s="11"/>
    </row>
    <row r="607" spans="14:15" x14ac:dyDescent="0.25">
      <c r="N607" s="11"/>
      <c r="O607" s="11"/>
    </row>
    <row r="608" spans="14:15" x14ac:dyDescent="0.25">
      <c r="N608" s="11"/>
      <c r="O608" s="11"/>
    </row>
    <row r="609" spans="14:15" x14ac:dyDescent="0.25">
      <c r="N609" s="11"/>
      <c r="O609" s="11"/>
    </row>
    <row r="610" spans="14:15" x14ac:dyDescent="0.25">
      <c r="N610" s="11"/>
      <c r="O610" s="11"/>
    </row>
    <row r="611" spans="14:15" x14ac:dyDescent="0.25">
      <c r="N611" s="11"/>
      <c r="O611" s="11"/>
    </row>
    <row r="612" spans="14:15" x14ac:dyDescent="0.25">
      <c r="N612" s="11"/>
      <c r="O612" s="11"/>
    </row>
    <row r="613" spans="14:15" x14ac:dyDescent="0.25">
      <c r="N613" s="11"/>
      <c r="O613" s="11"/>
    </row>
    <row r="614" spans="14:15" x14ac:dyDescent="0.25">
      <c r="N614" s="11"/>
      <c r="O614" s="11"/>
    </row>
    <row r="615" spans="14:15" x14ac:dyDescent="0.25">
      <c r="N615" s="11"/>
      <c r="O615" s="11"/>
    </row>
    <row r="616" spans="14:15" x14ac:dyDescent="0.25">
      <c r="N616" s="11"/>
      <c r="O616" s="11"/>
    </row>
    <row r="617" spans="14:15" x14ac:dyDescent="0.25">
      <c r="N617" s="11"/>
      <c r="O617" s="11"/>
    </row>
    <row r="618" spans="14:15" x14ac:dyDescent="0.25">
      <c r="N618" s="11"/>
      <c r="O618" s="11"/>
    </row>
    <row r="619" spans="14:15" x14ac:dyDescent="0.25">
      <c r="N619" s="11"/>
      <c r="O619" s="11"/>
    </row>
    <row r="620" spans="14:15" x14ac:dyDescent="0.25">
      <c r="N620" s="11"/>
      <c r="O620" s="11"/>
    </row>
    <row r="621" spans="14:15" x14ac:dyDescent="0.25">
      <c r="N621" s="11"/>
      <c r="O621" s="11"/>
    </row>
    <row r="622" spans="14:15" x14ac:dyDescent="0.25">
      <c r="N622" s="11"/>
      <c r="O622" s="11"/>
    </row>
    <row r="623" spans="14:15" x14ac:dyDescent="0.25">
      <c r="N623" s="11"/>
      <c r="O623" s="11"/>
    </row>
    <row r="624" spans="14:15" x14ac:dyDescent="0.25">
      <c r="N624" s="11"/>
      <c r="O624" s="11"/>
    </row>
    <row r="625" spans="14:15" x14ac:dyDescent="0.25">
      <c r="N625" s="11"/>
      <c r="O625" s="11"/>
    </row>
    <row r="626" spans="14:15" x14ac:dyDescent="0.25">
      <c r="N626" s="11"/>
      <c r="O626" s="11"/>
    </row>
    <row r="627" spans="14:15" x14ac:dyDescent="0.25">
      <c r="N627" s="11"/>
      <c r="O627" s="11"/>
    </row>
    <row r="628" spans="14:15" x14ac:dyDescent="0.25">
      <c r="N628" s="11"/>
      <c r="O628" s="11"/>
    </row>
    <row r="629" spans="14:15" x14ac:dyDescent="0.25">
      <c r="N629" s="11"/>
      <c r="O629" s="11"/>
    </row>
    <row r="630" spans="14:15" x14ac:dyDescent="0.25">
      <c r="N630" s="11"/>
      <c r="O630" s="11"/>
    </row>
  </sheetData>
  <sheetProtection algorithmName="SHA-512" hashValue="Wcw6Yj1Wb0LHscZZvjhu05BvApsHunA2/DQXKVw6QhZjnyOHUEEFxjfxNi3WcdT08GL6qhIGpj4iwykkyznwkA==" saltValue="/YV4v5I5V5oIVMJROQ3F1Q==" spinCount="100000" sheet="1" selectLockedCells="1"/>
  <mergeCells count="5">
    <mergeCell ref="G9:I9"/>
    <mergeCell ref="A1:M1"/>
    <mergeCell ref="A5:M5"/>
    <mergeCell ref="A21:M21"/>
    <mergeCell ref="O2:V2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Лист2!$B$1:$B$8</xm:f>
          </x14:formula1>
          <xm:sqref>G9:I9</xm:sqref>
        </x14:dataValidation>
        <x14:dataValidation type="list" allowBlank="1" showInputMessage="1" showErrorMessage="1" xr:uid="{00000000-0002-0000-0000-000001000000}">
          <x14:formula1>
            <xm:f>Лист2!$G$1:$G$36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6"/>
  <sheetViews>
    <sheetView workbookViewId="0">
      <selection activeCell="K14" sqref="K14"/>
    </sheetView>
  </sheetViews>
  <sheetFormatPr defaultRowHeight="15" x14ac:dyDescent="0.25"/>
  <cols>
    <col min="10" max="10" width="13.28515625" customWidth="1"/>
    <col min="11" max="11" width="10.28515625" bestFit="1" customWidth="1"/>
  </cols>
  <sheetData>
    <row r="1" spans="2:12" x14ac:dyDescent="0.25">
      <c r="B1" t="s">
        <v>3</v>
      </c>
      <c r="E1">
        <v>0.3</v>
      </c>
      <c r="G1">
        <v>10</v>
      </c>
    </row>
    <row r="2" spans="2:12" x14ac:dyDescent="0.25">
      <c r="B2" t="s">
        <v>4</v>
      </c>
      <c r="E2">
        <v>0.2</v>
      </c>
      <c r="G2">
        <v>11</v>
      </c>
    </row>
    <row r="3" spans="2:12" x14ac:dyDescent="0.25">
      <c r="B3" t="s">
        <v>5</v>
      </c>
      <c r="E3">
        <v>0.45</v>
      </c>
      <c r="G3">
        <v>12</v>
      </c>
      <c r="J3" t="s">
        <v>15</v>
      </c>
      <c r="K3">
        <f>VLOOKUP('от НО до поворота'!G9,Лист2!B1:E8,4,FALSE)</f>
        <v>0.2</v>
      </c>
    </row>
    <row r="4" spans="2:12" x14ac:dyDescent="0.25">
      <c r="B4" t="s">
        <v>6</v>
      </c>
      <c r="E4">
        <v>0.25</v>
      </c>
      <c r="G4">
        <v>13</v>
      </c>
      <c r="J4" t="s">
        <v>16</v>
      </c>
      <c r="K4">
        <f>(TAN((45-'от НО до поворота'!G13/2)*3.14/180))^2</f>
        <v>0.4896446340219851</v>
      </c>
    </row>
    <row r="5" spans="2:12" x14ac:dyDescent="0.25">
      <c r="B5" t="s">
        <v>7</v>
      </c>
      <c r="E5">
        <v>0.5</v>
      </c>
      <c r="G5">
        <v>14</v>
      </c>
    </row>
    <row r="6" spans="2:12" x14ac:dyDescent="0.25">
      <c r="B6" t="s">
        <v>8</v>
      </c>
      <c r="E6">
        <v>0.35</v>
      </c>
      <c r="G6">
        <v>15</v>
      </c>
      <c r="J6" t="s">
        <v>14</v>
      </c>
      <c r="K6">
        <f>K3*'от НО до поворота'!G11*'от НО до поворота'!G15*'от НО до поворота'!G19</f>
        <v>1.1340000000000001</v>
      </c>
      <c r="L6" t="s">
        <v>22</v>
      </c>
    </row>
    <row r="7" spans="2:12" x14ac:dyDescent="0.25">
      <c r="B7" t="s">
        <v>9</v>
      </c>
      <c r="E7">
        <v>0.55000000000000004</v>
      </c>
      <c r="G7">
        <v>16</v>
      </c>
      <c r="J7" t="s">
        <v>23</v>
      </c>
      <c r="K7">
        <f>K4*K3*'от НО до поворота'!G11*('от НО до поворота'!G15+'от НО до поворота'!G17/2)*'от НО до поворота'!G17*2</f>
        <v>0.84125844571317265</v>
      </c>
      <c r="L7" t="s">
        <v>22</v>
      </c>
    </row>
    <row r="8" spans="2:12" x14ac:dyDescent="0.25">
      <c r="B8" t="s">
        <v>10</v>
      </c>
      <c r="E8">
        <v>0.45</v>
      </c>
      <c r="G8">
        <v>17</v>
      </c>
      <c r="J8" t="s">
        <v>24</v>
      </c>
      <c r="K8">
        <f>K3*'от НО до поворота'!G11*('от НО до поворота'!G15+'от НО до поворота'!G17)*'от НО до поворота'!G19</f>
        <v>2.0034000000000001</v>
      </c>
      <c r="L8" t="s">
        <v>22</v>
      </c>
    </row>
    <row r="9" spans="2:12" x14ac:dyDescent="0.25">
      <c r="G9">
        <v>18</v>
      </c>
    </row>
    <row r="10" spans="2:12" x14ac:dyDescent="0.25">
      <c r="G10">
        <v>19</v>
      </c>
      <c r="J10" t="s">
        <v>25</v>
      </c>
      <c r="K10">
        <f>K6+K7+K8</f>
        <v>3.9786584457131728</v>
      </c>
      <c r="L10" t="s">
        <v>22</v>
      </c>
    </row>
    <row r="11" spans="2:12" x14ac:dyDescent="0.25">
      <c r="G11">
        <v>20</v>
      </c>
    </row>
    <row r="12" spans="2:12" x14ac:dyDescent="0.25">
      <c r="G12">
        <v>21</v>
      </c>
      <c r="J12" t="s">
        <v>34</v>
      </c>
      <c r="K12">
        <f>K10/1.1</f>
        <v>3.6169622233756114</v>
      </c>
      <c r="L12" t="s">
        <v>22</v>
      </c>
    </row>
    <row r="13" spans="2:12" x14ac:dyDescent="0.25">
      <c r="G13">
        <v>22</v>
      </c>
    </row>
    <row r="14" spans="2:12" x14ac:dyDescent="0.25">
      <c r="G14">
        <v>23</v>
      </c>
      <c r="J14" t="s">
        <v>26</v>
      </c>
      <c r="K14">
        <f>'от НО до поворота'!G7/Лист2!K12</f>
        <v>33.177012252012766</v>
      </c>
      <c r="L14" t="s">
        <v>20</v>
      </c>
    </row>
    <row r="15" spans="2:12" x14ac:dyDescent="0.25">
      <c r="G15">
        <v>24</v>
      </c>
    </row>
    <row r="16" spans="2:12" x14ac:dyDescent="0.25">
      <c r="G16">
        <v>25</v>
      </c>
    </row>
    <row r="17" spans="7:7" x14ac:dyDescent="0.25">
      <c r="G17">
        <v>26</v>
      </c>
    </row>
    <row r="18" spans="7:7" x14ac:dyDescent="0.25">
      <c r="G18">
        <v>27</v>
      </c>
    </row>
    <row r="19" spans="7:7" x14ac:dyDescent="0.25">
      <c r="G19">
        <v>28</v>
      </c>
    </row>
    <row r="20" spans="7:7" x14ac:dyDescent="0.25">
      <c r="G20">
        <v>29</v>
      </c>
    </row>
    <row r="21" spans="7:7" x14ac:dyDescent="0.25">
      <c r="G21">
        <v>30</v>
      </c>
    </row>
    <row r="22" spans="7:7" x14ac:dyDescent="0.25">
      <c r="G22">
        <v>31</v>
      </c>
    </row>
    <row r="23" spans="7:7" x14ac:dyDescent="0.25">
      <c r="G23">
        <v>32</v>
      </c>
    </row>
    <row r="24" spans="7:7" x14ac:dyDescent="0.25">
      <c r="G24">
        <v>33</v>
      </c>
    </row>
    <row r="25" spans="7:7" x14ac:dyDescent="0.25">
      <c r="G25">
        <v>34</v>
      </c>
    </row>
    <row r="26" spans="7:7" x14ac:dyDescent="0.25">
      <c r="G26">
        <v>35</v>
      </c>
    </row>
    <row r="27" spans="7:7" x14ac:dyDescent="0.25">
      <c r="G27">
        <v>36</v>
      </c>
    </row>
    <row r="28" spans="7:7" x14ac:dyDescent="0.25">
      <c r="G28">
        <v>37</v>
      </c>
    </row>
    <row r="29" spans="7:7" x14ac:dyDescent="0.25">
      <c r="G29">
        <v>38</v>
      </c>
    </row>
    <row r="30" spans="7:7" x14ac:dyDescent="0.25">
      <c r="G30">
        <v>39</v>
      </c>
    </row>
    <row r="31" spans="7:7" x14ac:dyDescent="0.25">
      <c r="G31">
        <v>40</v>
      </c>
    </row>
    <row r="32" spans="7:7" x14ac:dyDescent="0.25">
      <c r="G32">
        <v>41</v>
      </c>
    </row>
    <row r="33" spans="7:7" x14ac:dyDescent="0.25">
      <c r="G33">
        <v>42</v>
      </c>
    </row>
    <row r="34" spans="7:7" x14ac:dyDescent="0.25">
      <c r="G34">
        <v>43</v>
      </c>
    </row>
    <row r="35" spans="7:7" x14ac:dyDescent="0.25">
      <c r="G35">
        <v>44</v>
      </c>
    </row>
    <row r="36" spans="7:7" x14ac:dyDescent="0.25">
      <c r="G36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 НО до поворота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</dc:creator>
  <cp:lastModifiedBy>ING</cp:lastModifiedBy>
  <dcterms:created xsi:type="dcterms:W3CDTF">2023-12-26T08:01:07Z</dcterms:created>
  <dcterms:modified xsi:type="dcterms:W3CDTF">2023-12-26T11:05:06Z</dcterms:modified>
</cp:coreProperties>
</file>